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4" sheetId="1" r:id="rId4"/>
    <sheet name="Garde" sheetId="2" r:id="rId5"/>
    <sheet name="Sommaire" sheetId="3" r:id="rId6"/>
    <sheet name="1" sheetId="4" r:id="rId7"/>
    <sheet name="2" sheetId="5" r:id="rId8"/>
    <sheet name="3" sheetId="6" r:id="rId9"/>
    <sheet name="5" sheetId="7" r:id="rId10"/>
    <sheet name="Action log" sheetId="8" r:id="rId11"/>
  </sheets>
</workbook>
</file>

<file path=xl/sharedStrings.xml><?xml version="1.0" encoding="utf-8"?>
<sst xmlns="http://schemas.openxmlformats.org/spreadsheetml/2006/main" uniqueCount="105">
  <si>
    <r>
      <rPr>
        <b val="1"/>
        <u val="single"/>
        <sz val="20"/>
        <color indexed="11"/>
        <rFont val="Calibri"/>
      </rPr>
      <t>Maquette Prix</t>
    </r>
  </si>
  <si>
    <r>
      <rPr>
        <b val="1"/>
        <sz val="11"/>
        <color indexed="8"/>
        <rFont val="Calibri"/>
      </rPr>
      <t>BD-09 Only</t>
    </r>
  </si>
  <si>
    <t>Activités</t>
  </si>
  <si>
    <t>Nb max</t>
  </si>
  <si>
    <t>Prix</t>
  </si>
  <si>
    <t>Prix / personne</t>
  </si>
  <si>
    <r>
      <rPr>
        <sz val="11"/>
        <color indexed="8"/>
        <rFont val="Calibri"/>
      </rPr>
      <t>- Visite Mirage BD09</t>
    </r>
  </si>
  <si>
    <r>
      <rPr>
        <sz val="11"/>
        <color indexed="8"/>
        <rFont val="Calibri"/>
      </rPr>
      <t>- Visite Mirage BD09 + Sensation flight</t>
    </r>
  </si>
  <si>
    <r>
      <rPr>
        <sz val="11"/>
        <color indexed="8"/>
        <rFont val="Calibri"/>
      </rPr>
      <t>- Visite Mirage BD09 + SF + Simulateur</t>
    </r>
  </si>
  <si>
    <r>
      <rPr>
        <sz val="11"/>
        <color indexed="8"/>
        <rFont val="Calibri"/>
      </rPr>
      <t>- Visite Mirage BD09 + Simulateur</t>
    </r>
  </si>
  <si>
    <r>
      <rPr>
        <sz val="11"/>
        <color indexed="8"/>
        <rFont val="Calibri"/>
      </rPr>
      <t>- Réunion de travail au Drone port</t>
    </r>
  </si>
  <si>
    <r>
      <rPr>
        <sz val="11"/>
        <color indexed="8"/>
        <rFont val="Calibri"/>
      </rPr>
      <t>- Réunion de travail au Drone Port + Lucnh + activité BD09</t>
    </r>
  </si>
  <si>
    <t>Drone Port</t>
  </si>
  <si>
    <t>Salle</t>
  </si>
  <si>
    <t xml:space="preserve">Nb max </t>
  </si>
  <si>
    <t>Prix / h</t>
  </si>
  <si>
    <t>Alpha Jet</t>
  </si>
  <si>
    <t>Spitfire</t>
  </si>
  <si>
    <t>Meteor</t>
  </si>
  <si>
    <t>Spitfire + meteor</t>
  </si>
  <si>
    <t>Fouga Magister</t>
  </si>
  <si>
    <t>Mirage</t>
  </si>
  <si>
    <t>Lobby</t>
  </si>
  <si>
    <t>Academy</t>
  </si>
  <si>
    <t>Lunch</t>
  </si>
  <si>
    <t>Nombre</t>
  </si>
  <si>
    <t>Prix tot</t>
  </si>
  <si>
    <t>Activité</t>
  </si>
  <si>
    <t>Drone</t>
  </si>
  <si>
    <r>
      <rPr>
        <b val="1"/>
        <sz val="11"/>
        <color indexed="8"/>
        <rFont val="Calibri"/>
      </rPr>
      <t>BD-09 + Drone port</t>
    </r>
  </si>
  <si>
    <t>Description</t>
  </si>
  <si>
    <t>Nb</t>
  </si>
  <si>
    <t>Prix/People</t>
  </si>
  <si>
    <t>- Visite Mirage BD09 + Sensation flight</t>
  </si>
  <si>
    <t>Heure</t>
  </si>
  <si>
    <t>Total</t>
  </si>
  <si>
    <t>Projet Entreprise</t>
  </si>
  <si>
    <t>Version 2</t>
  </si>
  <si>
    <t>Sommaire</t>
  </si>
  <si>
    <r>
      <rPr>
        <u val="single"/>
        <sz val="11"/>
        <color indexed="11"/>
        <rFont val="Calibri"/>
      </rPr>
      <t>Définition du project</t>
    </r>
  </si>
  <si>
    <r>
      <rPr>
        <u val="single"/>
        <sz val="11"/>
        <color indexed="11"/>
        <rFont val="Calibri"/>
      </rPr>
      <t>Ressources</t>
    </r>
  </si>
  <si>
    <t>Team BD-09</t>
  </si>
  <si>
    <t>Drone port</t>
  </si>
  <si>
    <t>Human ressources</t>
  </si>
  <si>
    <t>Simulateur de vol</t>
  </si>
  <si>
    <t>Localisation</t>
  </si>
  <si>
    <r>
      <rPr>
        <u val="single"/>
        <sz val="11"/>
        <color indexed="11"/>
        <rFont val="Calibri"/>
      </rPr>
      <t>Définition du concept</t>
    </r>
  </si>
  <si>
    <r>
      <rPr>
        <u val="single"/>
        <sz val="11"/>
        <color indexed="11"/>
        <rFont val="Calibri"/>
      </rPr>
      <t>Maquette Prix</t>
    </r>
  </si>
  <si>
    <t>BD-09 Only</t>
  </si>
  <si>
    <t>BD-09 + Drone port</t>
  </si>
  <si>
    <r>
      <rPr>
        <u val="single"/>
        <sz val="11"/>
        <color indexed="11"/>
        <rFont val="Calibri"/>
      </rPr>
      <t>Business continuy plan</t>
    </r>
  </si>
  <si>
    <r>
      <rPr>
        <u val="single"/>
        <sz val="11"/>
        <color indexed="11"/>
        <rFont val="Calibri"/>
      </rPr>
      <t>Action Log</t>
    </r>
  </si>
  <si>
    <r>
      <rPr>
        <b val="1"/>
        <u val="single"/>
        <sz val="20"/>
        <color indexed="11"/>
        <rFont val="Calibri"/>
      </rPr>
      <t>Définition du project</t>
    </r>
  </si>
  <si>
    <t>Réalisation d'un concept pour les activités d'entreprise avec ou sans partcipation du Drone Port</t>
  </si>
  <si>
    <r>
      <rPr>
        <b val="1"/>
        <u val="single"/>
        <sz val="20"/>
        <color indexed="11"/>
        <rFont val="Calibri"/>
      </rPr>
      <t>Ressources</t>
    </r>
  </si>
  <si>
    <t>1.0</t>
  </si>
  <si>
    <r>
      <rPr>
        <b val="1"/>
        <sz val="11"/>
        <color indexed="8"/>
        <rFont val="Calibri"/>
      </rPr>
      <t>Team BD-09</t>
    </r>
  </si>
  <si>
    <t>BD-09</t>
  </si>
  <si>
    <t>BA-27</t>
  </si>
  <si>
    <t>Simulateur de vol BD-09</t>
  </si>
  <si>
    <r>
      <rPr>
        <b val="1"/>
        <sz val="11"/>
        <color indexed="8"/>
        <rFont val="Calibri"/>
      </rPr>
      <t>Drone port</t>
    </r>
  </si>
  <si>
    <t>Salle Mirage</t>
  </si>
  <si>
    <t>Salle Repas</t>
  </si>
  <si>
    <t>Activité drone</t>
  </si>
  <si>
    <r>
      <rPr>
        <b val="1"/>
        <sz val="11"/>
        <color indexed="8"/>
        <rFont val="Calibri"/>
      </rPr>
      <t>Human ressources</t>
    </r>
  </si>
  <si>
    <t>Définir le nombre de ressources disponible en fonction de la taille des groupes</t>
  </si>
  <si>
    <t>Définir la taille des groupes max</t>
  </si>
  <si>
    <t>Langue: FR - NL - EN ?</t>
  </si>
  <si>
    <r>
      <rPr>
        <b val="1"/>
        <sz val="11"/>
        <color indexed="8"/>
        <rFont val="Calibri"/>
      </rPr>
      <t>Simulateur de vol</t>
    </r>
  </si>
  <si>
    <r>
      <rPr>
        <b val="1"/>
        <sz val="11"/>
        <color indexed="8"/>
        <rFont val="Calibri"/>
      </rPr>
      <t>Localisation</t>
    </r>
  </si>
  <si>
    <r>
      <rPr>
        <b val="1"/>
        <u val="single"/>
        <sz val="20"/>
        <color indexed="11"/>
        <rFont val="Calibri"/>
      </rPr>
      <t>Définition du concept</t>
    </r>
  </si>
  <si>
    <t>Offrir une activité au entreprise en extérieur de leur lieu de travail</t>
  </si>
  <si>
    <t>Définition du concept de "OFF site" pour les entreprises.</t>
  </si>
  <si>
    <t>Le concept peut comprendre:</t>
  </si>
  <si>
    <t>- Activité Team BD09:</t>
  </si>
  <si>
    <t>- Visite Mirage BD09</t>
  </si>
  <si>
    <t>- Visite Mirage BD09 + SF + Simulateur</t>
  </si>
  <si>
    <t>- Visite Mirage BD09 + Simulateur</t>
  </si>
  <si>
    <t>- Réunion de travail au Drone port</t>
  </si>
  <si>
    <t>- Réunion de travail au Drone Port + Lucnh + activité BD09</t>
  </si>
  <si>
    <t>Définir comment occuper les invités lors:</t>
  </si>
  <si>
    <t>- Explication BD09</t>
  </si>
  <si>
    <t>- SF</t>
  </si>
  <si>
    <t>- Simluateur</t>
  </si>
  <si>
    <t>Le taux d'occupation des invités doit etre supérieur à 90 %</t>
  </si>
  <si>
    <t>Le taux d'occupation peut-etre calculé comme suit:</t>
  </si>
  <si>
    <t>- Nombre de personnes tot:</t>
  </si>
  <si>
    <t>- Personnes en visite</t>
  </si>
  <si>
    <t>- Explication</t>
  </si>
  <si>
    <t>TAUX</t>
  </si>
  <si>
    <t>Formule d'activité:</t>
  </si>
  <si>
    <t>* Salle de réunion 1/2 day + lunch + Activité</t>
  </si>
  <si>
    <t>* Salle de réunion all day + lunch</t>
  </si>
  <si>
    <t>* Activité + Lunch + activité</t>
  </si>
  <si>
    <t>La location d'une salle de réunion = salle + boissons</t>
  </si>
  <si>
    <r>
      <rPr>
        <b val="1"/>
        <u val="single"/>
        <sz val="20"/>
        <color indexed="11"/>
        <rFont val="Calibri"/>
      </rPr>
      <t>Business continuy plan</t>
    </r>
  </si>
  <si>
    <t>A définir</t>
  </si>
  <si>
    <t>Action Log</t>
  </si>
  <si>
    <t>Numéro de section</t>
  </si>
  <si>
    <t>Numéro de sous section</t>
  </si>
  <si>
    <t>Action(s)</t>
  </si>
  <si>
    <t>QUI</t>
  </si>
  <si>
    <t>Quand</t>
  </si>
  <si>
    <t>Statut</t>
  </si>
  <si>
    <t>Décision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</si>
</sst>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&quot; €&quot;"/>
    <numFmt numFmtId="60" formatCode="#,##0.0&quot; €&quot;"/>
    <numFmt numFmtId="61" formatCode="#,##0.00&quot; €&quot;"/>
    <numFmt numFmtId="62" formatCode="&quot; &quot;* #,##0.0&quot; € &quot;;&quot;-&quot;* #,##0.0&quot; € &quot;;&quot; &quot;* &quot;-&quot;??&quot; € &quot;"/>
    <numFmt numFmtId="63" formatCode="&quot; &quot;* #,##0.00&quot; € &quot;;&quot;-&quot;* #,##0.00&quot; € &quot;;&quot; &quot;* &quot;-&quot;??&quot; € &quot;"/>
    <numFmt numFmtId="64" formatCode="d/mm/yyyy"/>
  </numFmts>
  <fonts count="10">
    <font>
      <sz val="11"/>
      <color indexed="8"/>
      <name val="Calibri"/>
    </font>
    <font>
      <sz val="15"/>
      <color indexed="8"/>
      <name val="Calibri"/>
    </font>
    <font>
      <b val="1"/>
      <sz val="20"/>
      <color indexed="8"/>
      <name val="Calibri"/>
    </font>
    <font>
      <b val="1"/>
      <u val="single"/>
      <sz val="20"/>
      <color indexed="11"/>
      <name val="Calibri"/>
    </font>
    <font>
      <b val="1"/>
      <sz val="11"/>
      <color indexed="8"/>
      <name val="Calibri"/>
    </font>
    <font>
      <b val="1"/>
      <sz val="11"/>
      <color indexed="10"/>
      <name val="Calibri"/>
    </font>
    <font>
      <b val="1"/>
      <i val="1"/>
      <sz val="11"/>
      <color indexed="10"/>
      <name val="Calibri"/>
    </font>
    <font>
      <sz val="12"/>
      <color indexed="8"/>
      <name val="Helvetica Neue"/>
    </font>
    <font>
      <b val="1"/>
      <sz val="28"/>
      <color indexed="8"/>
      <name val="Calibri"/>
    </font>
    <font>
      <u val="single"/>
      <sz val="11"/>
      <color indexed="11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5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/>
      <top/>
      <bottom style="thick">
        <color indexed="10"/>
      </bottom>
      <diagonal/>
    </border>
    <border>
      <left/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/>
      <top style="thick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 style="thick">
        <color indexed="10"/>
      </top>
      <bottom/>
      <diagonal/>
    </border>
    <border>
      <left style="thin">
        <color indexed="10"/>
      </left>
      <right/>
      <top style="thick">
        <color indexed="10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10"/>
      </right>
      <top/>
      <bottom style="thick">
        <color indexed="10"/>
      </bottom>
      <diagonal/>
    </border>
    <border>
      <left style="thin">
        <color indexed="9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2" fillId="2" borderId="3" applyNumberFormat="1" applyFont="1" applyFill="1" applyBorder="1" applyAlignment="1" applyProtection="0">
      <alignment horizontal="center" vertical="center"/>
    </xf>
    <xf numFmtId="0" fontId="2" fillId="2" borderId="4" applyNumberFormat="0" applyFont="1" applyFill="1" applyBorder="1" applyAlignment="1" applyProtection="0">
      <alignment horizontal="center" vertical="center"/>
    </xf>
    <xf numFmtId="0" fontId="2" fillId="2" borderId="5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vertical="bottom"/>
    </xf>
    <xf numFmtId="0" fontId="2" fillId="2" borderId="7" applyNumberFormat="0" applyFont="1" applyFill="1" applyBorder="1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horizontal="center" vertical="center"/>
    </xf>
    <xf numFmtId="0" fontId="2" fillId="2" borderId="8" applyNumberFormat="0" applyFont="1" applyFill="1" applyBorder="1" applyAlignment="1" applyProtection="0">
      <alignment horizontal="center" vertical="center"/>
    </xf>
    <xf numFmtId="0" fontId="0" borderId="4" applyNumberFormat="0" applyFont="1" applyFill="0" applyBorder="1" applyAlignment="1" applyProtection="0">
      <alignment vertical="bottom"/>
    </xf>
    <xf numFmtId="0" fontId="4" borderId="9" applyNumberFormat="0" applyFont="1" applyFill="0" applyBorder="1" applyAlignment="1" applyProtection="0">
      <alignment vertical="bottom"/>
    </xf>
    <xf numFmtId="0" fontId="4" borderId="9" applyNumberFormat="0" applyFont="1" applyFill="0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4" fillId="3" borderId="10" applyNumberFormat="1" applyFont="1" applyFill="1" applyBorder="1" applyAlignment="1" applyProtection="0">
      <alignment vertical="top"/>
    </xf>
    <xf numFmtId="0" fontId="0" fillId="3" borderId="11" applyNumberFormat="1" applyFont="1" applyFill="1" applyBorder="1" applyAlignment="1" applyProtection="0">
      <alignment horizontal="left" vertical="top"/>
    </xf>
    <xf numFmtId="49" fontId="4" fillId="3" borderId="11" applyNumberFormat="1" applyFont="1" applyFill="1" applyBorder="1" applyAlignment="1" applyProtection="0">
      <alignment horizontal="left" vertical="top" wrapText="1"/>
    </xf>
    <xf numFmtId="0" fontId="4" fillId="3" borderId="11" applyNumberFormat="0" applyFont="1" applyFill="1" applyBorder="1" applyAlignment="1" applyProtection="0">
      <alignment horizontal="left" vertical="top" wrapText="1"/>
    </xf>
    <xf numFmtId="0" fontId="0" fillId="3" borderId="11" applyNumberFormat="0" applyFont="1" applyFill="1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4" fillId="2" borderId="13" applyNumberFormat="0" applyFont="1" applyFill="1" applyBorder="1" applyAlignment="1" applyProtection="0">
      <alignment vertical="top"/>
    </xf>
    <xf numFmtId="0" fontId="0" fillId="2" borderId="13" applyNumberFormat="0" applyFont="1" applyFill="1" applyBorder="1" applyAlignment="1" applyProtection="0">
      <alignment horizontal="left" vertical="top"/>
    </xf>
    <xf numFmtId="0" fontId="0" fillId="2" borderId="14" applyNumberFormat="0" applyFont="1" applyFill="1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vertical="top"/>
    </xf>
    <xf numFmtId="0" fontId="0" borderId="15" applyNumberFormat="0" applyFont="1" applyFill="0" applyBorder="1" applyAlignment="1" applyProtection="0">
      <alignment horizontal="left" vertical="bottom"/>
    </xf>
    <xf numFmtId="49" fontId="5" fillId="4" borderId="16" applyNumberFormat="1" applyFont="1" applyFill="1" applyBorder="1" applyAlignment="1" applyProtection="0">
      <alignment vertical="bottom"/>
    </xf>
    <xf numFmtId="49" fontId="5" fillId="4" borderId="17" applyNumberFormat="1" applyFont="1" applyFill="1" applyBorder="1" applyAlignment="1" applyProtection="0">
      <alignment vertical="bottom"/>
    </xf>
    <xf numFmtId="49" fontId="5" fillId="4" borderId="18" applyNumberFormat="1" applyFont="1" applyFill="1" applyBorder="1" applyAlignment="1" applyProtection="0">
      <alignment vertical="bottom"/>
    </xf>
    <xf numFmtId="49" fontId="0" fillId="5" borderId="19" applyNumberFormat="1" applyFont="1" applyFill="1" applyBorder="1" applyAlignment="1" applyProtection="0">
      <alignment horizontal="left" vertical="bottom"/>
    </xf>
    <xf numFmtId="0" fontId="0" fillId="5" borderId="20" applyNumberFormat="1" applyFont="1" applyFill="1" applyBorder="1" applyAlignment="1" applyProtection="0">
      <alignment vertical="bottom"/>
    </xf>
    <xf numFmtId="59" fontId="0" fillId="5" borderId="20" applyNumberFormat="1" applyFont="1" applyFill="1" applyBorder="1" applyAlignment="1" applyProtection="0">
      <alignment vertical="bottom"/>
    </xf>
    <xf numFmtId="60" fontId="0" fillId="5" borderId="21" applyNumberFormat="1" applyFont="1" applyFill="1" applyBorder="1" applyAlignment="1" applyProtection="0">
      <alignment vertical="top" wrapText="1"/>
    </xf>
    <xf numFmtId="49" fontId="0" borderId="2" applyNumberFormat="1" applyFont="1" applyFill="0" applyBorder="1" applyAlignment="1" applyProtection="0">
      <alignment horizontal="left" vertical="bottom"/>
    </xf>
    <xf numFmtId="0" fontId="4" borderId="15" applyNumberFormat="0" applyFont="1" applyFill="0" applyBorder="1" applyAlignment="1" applyProtection="0">
      <alignment vertical="bottom"/>
    </xf>
    <xf numFmtId="49" fontId="0" fillId="6" borderId="22" applyNumberFormat="1" applyFont="1" applyFill="1" applyBorder="1" applyAlignment="1" applyProtection="0">
      <alignment horizontal="left" vertical="top" wrapText="1"/>
    </xf>
    <xf numFmtId="0" fontId="0" fillId="6" borderId="23" applyNumberFormat="1" applyFont="1" applyFill="1" applyBorder="1" applyAlignment="1" applyProtection="0">
      <alignment vertical="top" wrapText="1"/>
    </xf>
    <xf numFmtId="59" fontId="0" fillId="6" borderId="23" applyNumberFormat="1" applyFont="1" applyFill="1" applyBorder="1" applyAlignment="1" applyProtection="0">
      <alignment vertical="top" wrapText="1"/>
    </xf>
    <xf numFmtId="60" fontId="0" fillId="6" borderId="24" applyNumberFormat="1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horizontal="right" vertical="center"/>
    </xf>
    <xf numFmtId="0" fontId="0" fillId="2" borderId="15" applyNumberFormat="0" applyFont="1" applyFill="1" applyBorder="1" applyAlignment="1" applyProtection="0">
      <alignment horizontal="left" vertical="center"/>
    </xf>
    <xf numFmtId="49" fontId="0" fillId="5" borderId="22" applyNumberFormat="1" applyFont="1" applyFill="1" applyBorder="1" applyAlignment="1" applyProtection="0">
      <alignment horizontal="left" vertical="bottom" wrapText="1"/>
    </xf>
    <xf numFmtId="0" fontId="4" fillId="5" borderId="23" applyNumberFormat="1" applyFont="1" applyFill="1" applyBorder="1" applyAlignment="1" applyProtection="0">
      <alignment vertical="bottom" wrapText="1"/>
    </xf>
    <xf numFmtId="59" fontId="0" fillId="5" borderId="23" applyNumberFormat="1" applyFont="1" applyFill="1" applyBorder="1" applyAlignment="1" applyProtection="0">
      <alignment vertical="bottom" wrapText="1"/>
    </xf>
    <xf numFmtId="60" fontId="0" fillId="5" borderId="24" applyNumberFormat="1" applyFont="1" applyFill="1" applyBorder="1" applyAlignment="1" applyProtection="0">
      <alignment vertical="bottom" wrapText="1"/>
    </xf>
    <xf numFmtId="49" fontId="0" fillId="6" borderId="25" applyNumberFormat="1" applyFont="1" applyFill="1" applyBorder="1" applyAlignment="1" applyProtection="0">
      <alignment horizontal="left" vertical="bottom" wrapText="1"/>
    </xf>
    <xf numFmtId="0" fontId="0" fillId="6" borderId="26" applyNumberFormat="1" applyFont="1" applyFill="1" applyBorder="1" applyAlignment="1" applyProtection="0">
      <alignment vertical="bottom" wrapText="1"/>
    </xf>
    <xf numFmtId="59" fontId="0" fillId="6" borderId="26" applyNumberFormat="1" applyFont="1" applyFill="1" applyBorder="1" applyAlignment="1" applyProtection="0">
      <alignment vertical="bottom" wrapText="1"/>
    </xf>
    <xf numFmtId="60" fontId="0" fillId="6" borderId="27" applyNumberFormat="1" applyFont="1" applyFill="1" applyBorder="1" applyAlignment="1" applyProtection="0">
      <alignment vertical="bottom" wrapText="1"/>
    </xf>
    <xf numFmtId="0" fontId="4" borderId="2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horizontal="left" vertical="bottom"/>
    </xf>
    <xf numFmtId="0" fontId="4" fillId="2" borderId="9" applyNumberFormat="0" applyFont="1" applyFill="1" applyBorder="1" applyAlignment="1" applyProtection="0">
      <alignment vertical="top"/>
    </xf>
    <xf numFmtId="0" fontId="0" borderId="2" applyNumberFormat="1" applyFont="1" applyFill="0" applyBorder="1" applyAlignment="1" applyProtection="0">
      <alignment vertical="bottom"/>
    </xf>
    <xf numFmtId="0" fontId="4" borderId="13" applyNumberFormat="0" applyFont="1" applyFill="0" applyBorder="1" applyAlignment="1" applyProtection="0">
      <alignment vertical="bottom"/>
    </xf>
    <xf numFmtId="0" fontId="4" borderId="14" applyNumberFormat="0" applyFont="1" applyFill="0" applyBorder="1" applyAlignment="1" applyProtection="0">
      <alignment vertical="bottom"/>
    </xf>
    <xf numFmtId="49" fontId="4" fillId="5" borderId="19" applyNumberFormat="1" applyFont="1" applyFill="1" applyBorder="1" applyAlignment="1" applyProtection="0">
      <alignment vertical="bottom"/>
    </xf>
    <xf numFmtId="0" fontId="4" fillId="5" borderId="20" applyNumberFormat="1" applyFont="1" applyFill="1" applyBorder="1" applyAlignment="1" applyProtection="0">
      <alignment vertical="bottom"/>
    </xf>
    <xf numFmtId="59" fontId="4" fillId="5" borderId="21" applyNumberFormat="1" applyFont="1" applyFill="1" applyBorder="1" applyAlignment="1" applyProtection="0">
      <alignment vertical="bottom"/>
    </xf>
    <xf numFmtId="49" fontId="4" fillId="6" borderId="22" applyNumberFormat="1" applyFont="1" applyFill="1" applyBorder="1" applyAlignment="1" applyProtection="0">
      <alignment vertical="bottom"/>
    </xf>
    <xf numFmtId="0" fontId="4" fillId="6" borderId="23" applyNumberFormat="1" applyFont="1" applyFill="1" applyBorder="1" applyAlignment="1" applyProtection="0">
      <alignment vertical="bottom"/>
    </xf>
    <xf numFmtId="59" fontId="4" fillId="6" borderId="24" applyNumberFormat="1" applyFont="1" applyFill="1" applyBorder="1" applyAlignment="1" applyProtection="0">
      <alignment vertical="bottom"/>
    </xf>
    <xf numFmtId="49" fontId="4" fillId="5" borderId="22" applyNumberFormat="1" applyFont="1" applyFill="1" applyBorder="1" applyAlignment="1" applyProtection="0">
      <alignment vertical="bottom"/>
    </xf>
    <xf numFmtId="0" fontId="4" fillId="5" borderId="23" applyNumberFormat="1" applyFont="1" applyFill="1" applyBorder="1" applyAlignment="1" applyProtection="0">
      <alignment vertical="bottom"/>
    </xf>
    <xf numFmtId="59" fontId="4" fillId="5" borderId="24" applyNumberFormat="1" applyFont="1" applyFill="1" applyBorder="1" applyAlignment="1" applyProtection="0">
      <alignment vertical="bottom"/>
    </xf>
    <xf numFmtId="59" fontId="0" fillId="5" borderId="24" applyNumberFormat="1" applyFont="1" applyFill="1" applyBorder="1" applyAlignment="1" applyProtection="0">
      <alignment vertical="bottom"/>
    </xf>
    <xf numFmtId="0" fontId="4" fillId="5" borderId="23" applyNumberFormat="0" applyFont="1" applyFill="1" applyBorder="1" applyAlignment="1" applyProtection="0">
      <alignment vertical="bottom"/>
    </xf>
    <xf numFmtId="49" fontId="4" fillId="6" borderId="25" applyNumberFormat="1" applyFont="1" applyFill="1" applyBorder="1" applyAlignment="1" applyProtection="0">
      <alignment vertical="bottom"/>
    </xf>
    <xf numFmtId="0" fontId="4" fillId="6" borderId="26" applyNumberFormat="0" applyFont="1" applyFill="1" applyBorder="1" applyAlignment="1" applyProtection="0">
      <alignment vertical="bottom"/>
    </xf>
    <xf numFmtId="59" fontId="4" fillId="6" borderId="27" applyNumberFormat="1" applyFont="1" applyFill="1" applyBorder="1" applyAlignment="1" applyProtection="0">
      <alignment vertical="bottom"/>
    </xf>
    <xf numFmtId="0" fontId="0" fillId="5" borderId="19" applyNumberFormat="1" applyFont="1" applyFill="1" applyBorder="1" applyAlignment="1" applyProtection="0">
      <alignment vertical="bottom"/>
    </xf>
    <xf numFmtId="61" fontId="0" fillId="5" borderId="20" applyNumberFormat="1" applyFont="1" applyFill="1" applyBorder="1" applyAlignment="1" applyProtection="0">
      <alignment vertical="bottom"/>
    </xf>
    <xf numFmtId="61" fontId="0" fillId="5" borderId="21" applyNumberFormat="1" applyFont="1" applyFill="1" applyBorder="1" applyAlignment="1" applyProtection="0">
      <alignment vertical="bottom"/>
    </xf>
    <xf numFmtId="0" fontId="0" fillId="6" borderId="22" applyNumberFormat="1" applyFont="1" applyFill="1" applyBorder="1" applyAlignment="1" applyProtection="0">
      <alignment vertical="bottom"/>
    </xf>
    <xf numFmtId="0" fontId="0" fillId="6" borderId="23" applyNumberFormat="1" applyFont="1" applyFill="1" applyBorder="1" applyAlignment="1" applyProtection="0">
      <alignment vertical="bottom"/>
    </xf>
    <xf numFmtId="61" fontId="0" fillId="6" borderId="23" applyNumberFormat="1" applyFont="1" applyFill="1" applyBorder="1" applyAlignment="1" applyProtection="0">
      <alignment vertical="bottom"/>
    </xf>
    <xf numFmtId="61" fontId="0" fillId="6" borderId="24" applyNumberFormat="1" applyFont="1" applyFill="1" applyBorder="1" applyAlignment="1" applyProtection="0">
      <alignment vertical="bottom"/>
    </xf>
    <xf numFmtId="0" fontId="0" fillId="5" borderId="25" applyNumberFormat="1" applyFont="1" applyFill="1" applyBorder="1" applyAlignment="1" applyProtection="0">
      <alignment vertical="bottom"/>
    </xf>
    <xf numFmtId="0" fontId="0" fillId="5" borderId="26" applyNumberFormat="1" applyFont="1" applyFill="1" applyBorder="1" applyAlignment="1" applyProtection="0">
      <alignment vertical="bottom"/>
    </xf>
    <xf numFmtId="61" fontId="0" fillId="5" borderId="26" applyNumberFormat="1" applyFont="1" applyFill="1" applyBorder="1" applyAlignment="1" applyProtection="0">
      <alignment vertical="bottom"/>
    </xf>
    <xf numFmtId="61" fontId="0" fillId="5" borderId="27" applyNumberFormat="1" applyFont="1" applyFill="1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61" fontId="0" borderId="14" applyNumberFormat="1" applyFont="1" applyFill="0" applyBorder="1" applyAlignment="1" applyProtection="0">
      <alignment vertical="bottom"/>
    </xf>
    <xf numFmtId="49" fontId="0" fillId="5" borderId="28" applyNumberFormat="1" applyFont="1" applyFill="1" applyBorder="1" applyAlignment="1" applyProtection="0">
      <alignment vertical="bottom"/>
    </xf>
    <xf numFmtId="0" fontId="0" fillId="5" borderId="29" applyNumberFormat="0" applyFont="1" applyFill="1" applyBorder="1" applyAlignment="1" applyProtection="0">
      <alignment vertical="bottom"/>
    </xf>
    <xf numFmtId="61" fontId="0" fillId="5" borderId="29" applyNumberFormat="1" applyFont="1" applyFill="1" applyBorder="1" applyAlignment="1" applyProtection="0">
      <alignment vertical="bottom"/>
    </xf>
    <xf numFmtId="61" fontId="0" fillId="5" borderId="30" applyNumberFormat="1" applyFont="1" applyFill="1" applyBorder="1" applyAlignment="1" applyProtection="0">
      <alignment vertical="bottom"/>
    </xf>
    <xf numFmtId="61" fontId="0" borderId="13" applyNumberFormat="1" applyFont="1" applyFill="0" applyBorder="1" applyAlignment="1" applyProtection="0">
      <alignment vertical="bottom"/>
    </xf>
    <xf numFmtId="61" fontId="0" borderId="2" applyNumberFormat="1" applyFont="1" applyFill="0" applyBorder="1" applyAlignment="1" applyProtection="0">
      <alignment vertical="bottom"/>
    </xf>
    <xf numFmtId="0" fontId="0" fillId="5" borderId="29" applyNumberFormat="1" applyFont="1" applyFill="1" applyBorder="1" applyAlignment="1" applyProtection="0">
      <alignment vertical="bottom"/>
    </xf>
    <xf numFmtId="60" fontId="0" fillId="5" borderId="29" applyNumberFormat="1" applyFont="1" applyFill="1" applyBorder="1" applyAlignment="1" applyProtection="0">
      <alignment vertical="bottom"/>
    </xf>
    <xf numFmtId="60" fontId="0" fillId="5" borderId="30" applyNumberFormat="1" applyFont="1" applyFill="1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49" fontId="0" fillId="5" borderId="28" applyNumberFormat="1" applyFont="1" applyFill="1" applyBorder="1" applyAlignment="1" applyProtection="0">
      <alignment horizontal="left" vertical="bottom"/>
    </xf>
    <xf numFmtId="62" fontId="0" fillId="5" borderId="29" applyNumberFormat="1" applyFont="1" applyFill="1" applyBorder="1" applyAlignment="1" applyProtection="0">
      <alignment vertical="bottom"/>
    </xf>
    <xf numFmtId="62" fontId="0" fillId="5" borderId="30" applyNumberFormat="1" applyFont="1" applyFill="1" applyBorder="1" applyAlignment="1" applyProtection="0">
      <alignment vertical="bottom"/>
    </xf>
    <xf numFmtId="62" fontId="6" fillId="4" borderId="31" applyNumberFormat="1" applyFont="1" applyFill="1" applyBorder="1" applyAlignment="1" applyProtection="0">
      <alignment vertical="bottom"/>
    </xf>
    <xf numFmtId="0" fontId="0" fillId="5" borderId="28" applyNumberFormat="1" applyFont="1" applyFill="1" applyBorder="1" applyAlignment="1" applyProtection="0">
      <alignment horizontal="center" vertical="bottom"/>
    </xf>
    <xf numFmtId="63" fontId="0" fillId="5" borderId="30" applyNumberFormat="1" applyFont="1" applyFill="1" applyBorder="1" applyAlignment="1" applyProtection="0">
      <alignment vertical="bottom"/>
    </xf>
    <xf numFmtId="49" fontId="5" fillId="4" borderId="32" applyNumberFormat="1" applyFont="1" applyFill="1" applyBorder="1" applyAlignment="1" applyProtection="0">
      <alignment vertical="bottom"/>
    </xf>
    <xf numFmtId="49" fontId="5" fillId="4" borderId="33" applyNumberFormat="1" applyFont="1" applyFill="1" applyBorder="1" applyAlignment="1" applyProtection="0">
      <alignment vertical="bottom"/>
    </xf>
    <xf numFmtId="49" fontId="5" fillId="4" borderId="34" applyNumberFormat="1" applyFont="1" applyFill="1" applyBorder="1" applyAlignment="1" applyProtection="0">
      <alignment vertical="bottom"/>
    </xf>
    <xf numFmtId="49" fontId="0" fillId="5" borderId="25" applyNumberFormat="1" applyFont="1" applyFill="1" applyBorder="1" applyAlignment="1" applyProtection="0">
      <alignment vertical="bottom"/>
    </xf>
    <xf numFmtId="0" fontId="0" fillId="5" borderId="26" applyNumberFormat="0" applyFont="1" applyFill="1" applyBorder="1" applyAlignment="1" applyProtection="0">
      <alignment vertical="bottom"/>
    </xf>
    <xf numFmtId="63" fontId="0" fillId="5" borderId="27" applyNumberFormat="1" applyFont="1" applyFill="1" applyBorder="1" applyAlignment="1" applyProtection="0">
      <alignment vertical="bottom"/>
    </xf>
    <xf numFmtId="49" fontId="6" fillId="4" borderId="35" applyNumberFormat="1" applyFont="1" applyFill="1" applyBorder="1" applyAlignment="1" applyProtection="0">
      <alignment vertical="bottom"/>
    </xf>
    <xf numFmtId="0" fontId="6" fillId="4" borderId="35" applyNumberFormat="0" applyFont="1" applyFill="1" applyBorder="1" applyAlignment="1" applyProtection="0">
      <alignment vertical="bottom"/>
    </xf>
    <xf numFmtId="62" fontId="6" fillId="4" borderId="35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  <xf numFmtId="49" fontId="8" fillId="7" borderId="37" applyNumberFormat="1" applyFont="1" applyFill="1" applyBorder="1" applyAlignment="1" applyProtection="0">
      <alignment horizontal="center" vertical="center"/>
    </xf>
    <xf numFmtId="0" fontId="8" fillId="7" borderId="38" applyNumberFormat="0" applyFont="1" applyFill="1" applyBorder="1" applyAlignment="1" applyProtection="0">
      <alignment horizontal="center" vertical="center"/>
    </xf>
    <xf numFmtId="0" fontId="8" fillId="7" borderId="39" applyNumberFormat="0" applyFont="1" applyFill="1" applyBorder="1" applyAlignment="1" applyProtection="0">
      <alignment horizontal="center" vertical="center"/>
    </xf>
    <xf numFmtId="0" fontId="8" fillId="7" borderId="40" applyNumberFormat="0" applyFont="1" applyFill="1" applyBorder="1" applyAlignment="1" applyProtection="0">
      <alignment horizontal="center" vertical="center"/>
    </xf>
    <xf numFmtId="0" fontId="8" fillId="7" borderId="11" applyNumberFormat="0" applyFont="1" applyFill="1" applyBorder="1" applyAlignment="1" applyProtection="0">
      <alignment horizontal="center" vertical="center"/>
    </xf>
    <xf numFmtId="0" fontId="8" fillId="7" borderId="41" applyNumberFormat="0" applyFont="1" applyFill="1" applyBorder="1" applyAlignment="1" applyProtection="0">
      <alignment horizontal="center" vertical="center"/>
    </xf>
    <xf numFmtId="0" fontId="8" fillId="7" borderId="42" applyNumberFormat="0" applyFont="1" applyFill="1" applyBorder="1" applyAlignment="1" applyProtection="0">
      <alignment horizontal="center" vertical="center"/>
    </xf>
    <xf numFmtId="0" fontId="8" fillId="7" borderId="43" applyNumberFormat="0" applyFont="1" applyFill="1" applyBorder="1" applyAlignment="1" applyProtection="0">
      <alignment horizontal="center" vertical="center"/>
    </xf>
    <xf numFmtId="0" fontId="8" fillId="7" borderId="44" applyNumberFormat="0" applyFont="1" applyFill="1" applyBorder="1" applyAlignment="1" applyProtection="0">
      <alignment horizontal="center" vertical="center"/>
    </xf>
    <xf numFmtId="64" fontId="0" borderId="2" applyNumberFormat="1" applyFont="1" applyFill="0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4" borderId="2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4" borderId="2" applyNumberFormat="0" applyFont="1" applyFill="0" applyBorder="1" applyAlignment="1" applyProtection="0">
      <alignment horizontal="left" vertical="bottom"/>
    </xf>
    <xf numFmtId="0" fontId="4" fillId="2" borderId="2" applyNumberFormat="1" applyFont="1" applyFill="1" applyBorder="1" applyAlignment="1" applyProtection="0">
      <alignment vertical="top"/>
    </xf>
    <xf numFmtId="0" fontId="0" fillId="2" borderId="2" applyNumberFormat="1" applyFont="1" applyFill="1" applyBorder="1" applyAlignment="1" applyProtection="0">
      <alignment horizontal="left" vertical="top"/>
    </xf>
    <xf numFmtId="49" fontId="0" fillId="2" borderId="2" applyNumberFormat="1" applyFont="1" applyFill="1" applyBorder="1" applyAlignment="1" applyProtection="0">
      <alignment horizontal="left" vertical="bottom" wrapText="1"/>
    </xf>
    <xf numFmtId="0" fontId="0" fillId="2" borderId="2" applyNumberFormat="0" applyFont="1" applyFill="1" applyBorder="1" applyAlignment="1" applyProtection="0">
      <alignment horizontal="left" vertical="bottom" wrapText="1"/>
    </xf>
    <xf numFmtId="0" fontId="0" fillId="2" borderId="2" applyNumberFormat="0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49" fontId="0" fillId="3" borderId="11" applyNumberFormat="1" applyFont="1" applyFill="1" applyBorder="1" applyAlignment="1" applyProtection="0">
      <alignment horizontal="left" vertical="top"/>
    </xf>
    <xf numFmtId="0" fontId="4" fillId="3" borderId="31" applyNumberFormat="0" applyFont="1" applyFill="1" applyBorder="1" applyAlignment="1" applyProtection="0">
      <alignment horizontal="left" vertical="top" wrapText="1"/>
    </xf>
    <xf numFmtId="49" fontId="0" fillId="2" borderId="13" applyNumberFormat="1" applyFont="1" applyFill="1" applyBorder="1" applyAlignment="1" applyProtection="0">
      <alignment horizontal="left" vertical="top" wrapText="1"/>
    </xf>
    <xf numFmtId="0" fontId="0" fillId="2" borderId="13" applyNumberFormat="0" applyFont="1" applyFill="1" applyBorder="1" applyAlignment="1" applyProtection="0">
      <alignment horizontal="left" vertical="top" wrapText="1"/>
    </xf>
    <xf numFmtId="0" fontId="0" fillId="2" borderId="2" applyNumberFormat="0" applyFont="1" applyFill="1" applyBorder="1" applyAlignment="1" applyProtection="0">
      <alignment horizontal="left" vertical="top"/>
    </xf>
    <xf numFmtId="49" fontId="0" fillId="2" borderId="2" applyNumberFormat="1" applyFont="1" applyFill="1" applyBorder="1" applyAlignment="1" applyProtection="0">
      <alignment horizontal="left" vertical="top" wrapText="1"/>
    </xf>
    <xf numFmtId="0" fontId="0" fillId="2" borderId="2" applyNumberFormat="0" applyFont="1" applyFill="1" applyBorder="1" applyAlignment="1" applyProtection="0">
      <alignment horizontal="left" vertical="top" wrapText="1"/>
    </xf>
    <xf numFmtId="0" fontId="4" fillId="3" borderId="10" applyNumberFormat="1" applyFont="1" applyFill="1" applyBorder="1" applyAlignment="1" applyProtection="0">
      <alignment horizontal="right" vertical="center"/>
    </xf>
    <xf numFmtId="0" fontId="0" fillId="3" borderId="11" applyNumberFormat="1" applyFont="1" applyFill="1" applyBorder="1" applyAlignment="1" applyProtection="0">
      <alignment horizontal="left" vertical="center"/>
    </xf>
    <xf numFmtId="49" fontId="4" fillId="3" borderId="11" applyNumberFormat="1" applyFont="1" applyFill="1" applyBorder="1" applyAlignment="1" applyProtection="0">
      <alignment horizontal="left" vertical="bottom" wrapText="1"/>
    </xf>
    <xf numFmtId="0" fontId="4" fillId="3" borderId="11" applyNumberFormat="0" applyFont="1" applyFill="1" applyBorder="1" applyAlignment="1" applyProtection="0">
      <alignment horizontal="left" vertical="bottom" wrapText="1"/>
    </xf>
    <xf numFmtId="0" fontId="4" fillId="3" borderId="31" applyNumberFormat="0" applyFont="1" applyFill="1" applyBorder="1" applyAlignment="1" applyProtection="0">
      <alignment horizontal="left" vertical="bottom" wrapText="1"/>
    </xf>
    <xf numFmtId="49" fontId="0" fillId="2" borderId="13" applyNumberFormat="1" applyFont="1" applyFill="1" applyBorder="1" applyAlignment="1" applyProtection="0">
      <alignment horizontal="left" vertical="bottom" wrapText="1"/>
    </xf>
    <xf numFmtId="0" fontId="0" fillId="2" borderId="13" applyNumberFormat="0" applyFont="1" applyFill="1" applyBorder="1" applyAlignment="1" applyProtection="0">
      <alignment horizontal="left" vertical="bottom" wrapText="1"/>
    </xf>
    <xf numFmtId="0" fontId="4" fillId="3" borderId="10" applyNumberFormat="1" applyFont="1" applyFill="1" applyBorder="1" applyAlignment="1" applyProtection="0">
      <alignment vertical="bottom"/>
    </xf>
    <xf numFmtId="0" fontId="0" fillId="3" borderId="11" applyNumberFormat="1" applyFont="1" applyFill="1" applyBorder="1" applyAlignment="1" applyProtection="0">
      <alignment horizontal="left" vertical="bottom"/>
    </xf>
    <xf numFmtId="49" fontId="4" fillId="3" borderId="11" applyNumberFormat="1" applyFont="1" applyFill="1" applyBorder="1" applyAlignment="1" applyProtection="0">
      <alignment horizontal="left" vertical="top"/>
    </xf>
    <xf numFmtId="0" fontId="4" fillId="3" borderId="11" applyNumberFormat="0" applyFont="1" applyFill="1" applyBorder="1" applyAlignment="1" applyProtection="0">
      <alignment horizontal="left" vertical="top"/>
    </xf>
    <xf numFmtId="0" fontId="4" fillId="3" borderId="31" applyNumberFormat="0" applyFont="1" applyFill="1" applyBorder="1" applyAlignment="1" applyProtection="0">
      <alignment horizontal="left" vertical="top"/>
    </xf>
    <xf numFmtId="0" fontId="0" borderId="2" applyNumberFormat="0" applyFont="1" applyFill="0" applyBorder="1" applyAlignment="1" applyProtection="0">
      <alignment horizontal="center" vertical="bottom"/>
    </xf>
    <xf numFmtId="49" fontId="4" fillId="3" borderId="11" applyNumberFormat="1" applyFont="1" applyFill="1" applyBorder="1" applyAlignment="1" applyProtection="0">
      <alignment horizontal="left" vertical="bottom"/>
    </xf>
    <xf numFmtId="0" fontId="4" fillId="3" borderId="11" applyNumberFormat="0" applyFont="1" applyFill="1" applyBorder="1" applyAlignment="1" applyProtection="0">
      <alignment horizontal="left" vertical="bottom"/>
    </xf>
    <xf numFmtId="0" fontId="4" fillId="3" borderId="31" applyNumberFormat="0" applyFont="1" applyFill="1" applyBorder="1" applyAlignment="1" applyProtection="0">
      <alignment horizontal="left" vertical="bottom"/>
    </xf>
    <xf numFmtId="0" fontId="0" borderId="13" applyNumberFormat="0" applyFont="1" applyFill="0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fillId="2" borderId="2" applyNumberFormat="0" applyFont="1" applyFill="1" applyBorder="1" applyAlignment="1" applyProtection="0">
      <alignment vertical="top" wrapText="1"/>
    </xf>
    <xf numFmtId="0" fontId="4" fillId="2" borderId="2" applyNumberFormat="0" applyFont="1" applyFill="1" applyBorder="1" applyAlignment="1" applyProtection="0">
      <alignment vertical="bottom" wrapText="1"/>
    </xf>
    <xf numFmtId="0" fontId="0" fillId="2" borderId="2" applyNumberFormat="0" applyFont="1" applyFill="1" applyBorder="1" applyAlignment="1" applyProtection="0">
      <alignment vertical="bottom" wrapText="1"/>
    </xf>
    <xf numFmtId="49" fontId="0" borderId="2" applyNumberFormat="1" applyFont="1" applyFill="0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top"/>
    </xf>
    <xf numFmtId="49" fontId="0" borderId="2" applyNumberFormat="1" applyFont="1" applyFill="0" applyBorder="1" applyAlignment="1" applyProtection="0">
      <alignment horizontal="center" vertical="bottom"/>
    </xf>
    <xf numFmtId="9" fontId="4" borderId="2" applyNumberFormat="1" applyFont="1" applyFill="0" applyBorder="1" applyAlignment="1" applyProtection="0">
      <alignment vertical="bottom"/>
    </xf>
    <xf numFmtId="49" fontId="4" borderId="2" applyNumberFormat="1" applyFont="1" applyFill="0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left" vertical="top"/>
    </xf>
    <xf numFmtId="49" fontId="4" fillId="2" borderId="2" applyNumberFormat="1" applyFont="1" applyFill="1" applyBorder="1" applyAlignment="1" applyProtection="0">
      <alignment horizontal="left" vertical="top" wrapText="1"/>
    </xf>
    <xf numFmtId="0" fontId="4" fillId="2" borderId="2" applyNumberFormat="0" applyFont="1" applyFill="1" applyBorder="1" applyAlignment="1" applyProtection="0">
      <alignment horizontal="left" vertical="top" wrapText="1"/>
    </xf>
    <xf numFmtId="0" fontId="4" fillId="2" borderId="2" applyNumberFormat="0" applyFont="1" applyFill="1" applyBorder="1" applyAlignment="1" applyProtection="0">
      <alignment horizontal="left" vertical="bottom" wrapText="1"/>
    </xf>
    <xf numFmtId="0" fontId="0" fillId="2" borderId="2" applyNumberFormat="0" applyFont="1" applyFill="1" applyBorder="1" applyAlignment="1" applyProtection="0">
      <alignment horizontal="center" vertical="bottom" wrapText="1"/>
    </xf>
    <xf numFmtId="0" fontId="4" fillId="2" borderId="2" applyNumberFormat="0" applyFont="1" applyFill="1" applyBorder="1" applyAlignment="1" applyProtection="0">
      <alignment horizontal="left" vertical="top"/>
    </xf>
    <xf numFmtId="0" fontId="0" applyNumberFormat="1" applyFont="1" applyFill="0" applyBorder="0" applyAlignment="1" applyProtection="0">
      <alignment vertical="bottom"/>
    </xf>
    <xf numFmtId="0" fontId="0" borderId="45" applyNumberFormat="0" applyFont="1" applyFill="0" applyBorder="1" applyAlignment="1" applyProtection="0">
      <alignment vertical="bottom"/>
    </xf>
    <xf numFmtId="49" fontId="5" fillId="4" borderId="46" applyNumberFormat="1" applyFont="1" applyFill="1" applyBorder="1" applyAlignment="1" applyProtection="0">
      <alignment horizontal="center" vertical="center" wrapText="1"/>
    </xf>
    <xf numFmtId="49" fontId="5" fillId="4" borderId="17" applyNumberFormat="1" applyFont="1" applyFill="1" applyBorder="1" applyAlignment="1" applyProtection="0">
      <alignment horizontal="center" vertical="center" wrapText="1"/>
    </xf>
    <xf numFmtId="49" fontId="5" fillId="4" borderId="18" applyNumberFormat="1" applyFont="1" applyFill="1" applyBorder="1" applyAlignment="1" applyProtection="0">
      <alignment horizontal="center" vertical="center" wrapText="1"/>
    </xf>
    <xf numFmtId="0" fontId="4" fillId="5" borderId="47" applyNumberFormat="0" applyFont="1" applyFill="1" applyBorder="1" applyAlignment="1" applyProtection="0">
      <alignment horizontal="right" vertical="top"/>
    </xf>
    <xf numFmtId="0" fontId="0" fillId="5" borderId="20" applyNumberFormat="0" applyFont="1" applyFill="1" applyBorder="1" applyAlignment="1" applyProtection="0">
      <alignment horizontal="left" vertical="top"/>
    </xf>
    <xf numFmtId="0" fontId="0" fillId="5" borderId="20" applyNumberFormat="0" applyFont="1" applyFill="1" applyBorder="1" applyAlignment="1" applyProtection="0">
      <alignment vertical="bottom" wrapText="1"/>
    </xf>
    <xf numFmtId="0" fontId="0" fillId="5" borderId="21" applyNumberFormat="0" applyFont="1" applyFill="1" applyBorder="1" applyAlignment="1" applyProtection="0">
      <alignment vertical="bottom" wrapText="1"/>
    </xf>
    <xf numFmtId="0" fontId="4" fillId="6" borderId="48" applyNumberFormat="0" applyFont="1" applyFill="1" applyBorder="1" applyAlignment="1" applyProtection="0">
      <alignment horizontal="right" vertical="bottom"/>
    </xf>
    <xf numFmtId="0" fontId="0" fillId="6" borderId="23" applyNumberFormat="0" applyFont="1" applyFill="1" applyBorder="1" applyAlignment="1" applyProtection="0">
      <alignment horizontal="left" vertical="bottom"/>
    </xf>
    <xf numFmtId="0" fontId="0" fillId="6" borderId="23" applyNumberFormat="0" applyFont="1" applyFill="1" applyBorder="1" applyAlignment="1" applyProtection="0">
      <alignment vertical="bottom"/>
    </xf>
    <xf numFmtId="0" fontId="4" fillId="6" borderId="23" applyNumberFormat="0" applyFont="1" applyFill="1" applyBorder="1" applyAlignment="1" applyProtection="0">
      <alignment vertical="bottom"/>
    </xf>
    <xf numFmtId="0" fontId="0" fillId="6" borderId="24" applyNumberFormat="0" applyFont="1" applyFill="1" applyBorder="1" applyAlignment="1" applyProtection="0">
      <alignment vertical="bottom"/>
    </xf>
    <xf numFmtId="0" fontId="4" fillId="5" borderId="48" applyNumberFormat="0" applyFont="1" applyFill="1" applyBorder="1" applyAlignment="1" applyProtection="0">
      <alignment horizontal="right" vertical="bottom"/>
    </xf>
    <xf numFmtId="0" fontId="0" fillId="5" borderId="23" applyNumberFormat="0" applyFont="1" applyFill="1" applyBorder="1" applyAlignment="1" applyProtection="0">
      <alignment horizontal="left" vertical="bottom"/>
    </xf>
    <xf numFmtId="0" fontId="0" fillId="5" borderId="23" applyNumberFormat="0" applyFont="1" applyFill="1" applyBorder="1" applyAlignment="1" applyProtection="0">
      <alignment vertical="bottom" wrapText="1"/>
    </xf>
    <xf numFmtId="0" fontId="0" fillId="5" borderId="24" applyNumberFormat="0" applyFont="1" applyFill="1" applyBorder="1" applyAlignment="1" applyProtection="0">
      <alignment vertical="bottom"/>
    </xf>
    <xf numFmtId="0" fontId="0" fillId="5" borderId="23" applyNumberFormat="0" applyFont="1" applyFill="1" applyBorder="1" applyAlignment="1" applyProtection="0">
      <alignment vertical="bottom"/>
    </xf>
    <xf numFmtId="0" fontId="4" fillId="5" borderId="49" applyNumberFormat="0" applyFont="1" applyFill="1" applyBorder="1" applyAlignment="1" applyProtection="0">
      <alignment horizontal="right" vertical="bottom"/>
    </xf>
    <xf numFmtId="0" fontId="0" fillId="5" borderId="26" applyNumberFormat="0" applyFont="1" applyFill="1" applyBorder="1" applyAlignment="1" applyProtection="0">
      <alignment horizontal="left" vertical="bottom"/>
    </xf>
    <xf numFmtId="0" fontId="0" fillId="5" borderId="27" applyNumberFormat="0" applyFont="1" applyFill="1" applyBorder="1" applyAlignment="1" applyProtection="0">
      <alignment vertical="bottom"/>
    </xf>
    <xf numFmtId="0" fontId="0" borderId="13" applyNumberFormat="0" applyFont="1" applyFill="0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0563c1"/>
      <rgbColor rgb="fff2f2f2"/>
      <rgbColor rgb="ff70ad47"/>
      <rgbColor rgb="ffc5deb5"/>
      <rgbColor rgb="ffe2eeda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228600</xdr:colOff>
      <xdr:row>1</xdr:row>
      <xdr:rowOff>0</xdr:rowOff>
    </xdr:from>
    <xdr:to>
      <xdr:col>8</xdr:col>
      <xdr:colOff>515449</xdr:colOff>
      <xdr:row>6</xdr:row>
      <xdr:rowOff>114300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28600" y="190500"/>
          <a:ext cx="5671650" cy="1066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52"/>
  <sheetViews>
    <sheetView workbookViewId="0" showGridLines="0" defaultGridColor="1"/>
  </sheetViews>
  <sheetFormatPr defaultColWidth="8.83333" defaultRowHeight="15" customHeight="1" outlineLevelRow="0" outlineLevelCol="0"/>
  <cols>
    <col min="1" max="1" width="3.5" style="1" customWidth="1"/>
    <col min="2" max="2" width="8.85156" style="1" customWidth="1"/>
    <col min="3" max="3" width="37" style="1" customWidth="1"/>
    <col min="4" max="4" width="10.5" style="1" customWidth="1"/>
    <col min="5" max="5" width="12.3516" style="1" customWidth="1"/>
    <col min="6" max="6" width="11.5" style="1" customWidth="1"/>
    <col min="7" max="7" width="8.85156" style="1" customWidth="1"/>
    <col min="8" max="8" width="9.17188" style="1" customWidth="1"/>
    <col min="9" max="9" width="9.35156" style="1" customWidth="1"/>
    <col min="10" max="10" width="9.17188" style="1" customWidth="1"/>
    <col min="11" max="16384" width="8.85156" style="1" customWidth="1"/>
  </cols>
  <sheetData>
    <row r="1" ht="13.55" customHeight="1">
      <c r="A1" s="2"/>
      <c r="B1" s="2"/>
      <c r="C1" s="2"/>
      <c r="D1" s="2"/>
      <c r="E1" s="2"/>
      <c r="F1" s="2"/>
      <c r="G1" s="2"/>
      <c r="H1" s="3"/>
      <c r="I1" s="3"/>
      <c r="J1" s="3"/>
    </row>
    <row r="2" ht="14.45" customHeight="1">
      <c r="A2" t="s" s="4">
        <f>'Sommaire'!B13</f>
        <v>0</v>
      </c>
      <c r="B2" s="5"/>
      <c r="C2" s="5"/>
      <c r="D2" s="5"/>
      <c r="E2" s="5"/>
      <c r="F2" s="5"/>
      <c r="G2" s="6"/>
      <c r="H2" s="7"/>
      <c r="I2" s="3"/>
      <c r="J2" s="3"/>
    </row>
    <row r="3" ht="14.45" customHeight="1">
      <c r="A3" s="8"/>
      <c r="B3" s="9"/>
      <c r="C3" s="9"/>
      <c r="D3" s="9"/>
      <c r="E3" s="9"/>
      <c r="F3" s="9"/>
      <c r="G3" s="10"/>
      <c r="H3" s="7"/>
      <c r="I3" s="3"/>
      <c r="J3" s="3"/>
    </row>
    <row r="4" ht="13.55" customHeight="1">
      <c r="A4" s="11"/>
      <c r="B4" s="11"/>
      <c r="C4" s="11"/>
      <c r="D4" s="11"/>
      <c r="E4" s="11"/>
      <c r="F4" s="11"/>
      <c r="G4" s="11"/>
      <c r="H4" s="3"/>
      <c r="I4" s="3"/>
      <c r="J4" s="3"/>
    </row>
    <row r="5" ht="13.55" customHeight="1">
      <c r="A5" s="12"/>
      <c r="B5" s="13"/>
      <c r="C5" s="13"/>
      <c r="D5" s="13"/>
      <c r="E5" s="13"/>
      <c r="F5" s="14"/>
      <c r="G5" s="14"/>
      <c r="H5" s="3"/>
      <c r="I5" s="3"/>
      <c r="J5" s="3"/>
    </row>
    <row r="6" ht="20.45" customHeight="1">
      <c r="A6" s="15">
        <v>4</v>
      </c>
      <c r="B6" s="16">
        <v>1</v>
      </c>
      <c r="C6" t="s" s="17">
        <f>'Sommaire'!C14</f>
        <v>1</v>
      </c>
      <c r="D6" s="18"/>
      <c r="E6" s="18"/>
      <c r="F6" s="18"/>
      <c r="G6" s="19"/>
      <c r="H6" s="20"/>
      <c r="I6" s="3"/>
      <c r="J6" s="3"/>
    </row>
    <row r="7" ht="13.55" customHeight="1">
      <c r="A7" s="21"/>
      <c r="B7" s="22"/>
      <c r="C7" s="23"/>
      <c r="D7" s="23"/>
      <c r="E7" s="23"/>
      <c r="F7" s="23"/>
      <c r="G7" s="24"/>
      <c r="H7" s="3"/>
      <c r="I7" s="3"/>
      <c r="J7" s="3"/>
    </row>
    <row r="8" ht="31.15" customHeight="1">
      <c r="A8" s="25"/>
      <c r="B8" s="26"/>
      <c r="C8" t="s" s="27">
        <v>2</v>
      </c>
      <c r="D8" t="s" s="28">
        <v>3</v>
      </c>
      <c r="E8" t="s" s="28">
        <v>4</v>
      </c>
      <c r="F8" t="s" s="29">
        <v>5</v>
      </c>
      <c r="G8" s="20"/>
      <c r="H8" s="3"/>
      <c r="I8" s="3"/>
      <c r="J8" s="3"/>
    </row>
    <row r="9" ht="14.55" customHeight="1">
      <c r="A9" s="25"/>
      <c r="B9" s="26"/>
      <c r="C9" t="s" s="30">
        <f>I9</f>
        <v>6</v>
      </c>
      <c r="D9" s="31">
        <v>1</v>
      </c>
      <c r="E9" s="32">
        <v>1</v>
      </c>
      <c r="F9" s="33">
        <f>E9:E9/D9:D9</f>
        <v>1</v>
      </c>
      <c r="G9" s="20"/>
      <c r="H9" s="3"/>
      <c r="I9" t="s" s="34">
        <f>'3'!E10</f>
        <v>6</v>
      </c>
      <c r="J9" s="3"/>
    </row>
    <row r="10" ht="13.55" customHeight="1">
      <c r="A10" s="3"/>
      <c r="B10" s="35"/>
      <c r="C10" t="s" s="36">
        <f>I10</f>
        <v>7</v>
      </c>
      <c r="D10" s="37">
        <v>15</v>
      </c>
      <c r="E10" s="38">
        <v>260</v>
      </c>
      <c r="F10" s="39">
        <f>E10:E10/D10:D10</f>
        <v>17.3333333333333</v>
      </c>
      <c r="G10" s="20"/>
      <c r="H10" s="3"/>
      <c r="I10" t="s" s="34">
        <f>'3'!E11</f>
        <v>7</v>
      </c>
      <c r="J10" s="3"/>
    </row>
    <row r="11" ht="13.55" customHeight="1">
      <c r="A11" s="40"/>
      <c r="B11" s="41"/>
      <c r="C11" t="s" s="42">
        <f>I11</f>
        <v>8</v>
      </c>
      <c r="D11" s="43">
        <v>1</v>
      </c>
      <c r="E11" s="44">
        <v>3</v>
      </c>
      <c r="F11" s="45">
        <f>E11:E11/D11:D11</f>
        <v>3</v>
      </c>
      <c r="G11" s="20"/>
      <c r="H11" s="3"/>
      <c r="I11" t="s" s="34">
        <f>'3'!E12</f>
        <v>8</v>
      </c>
      <c r="J11" s="3"/>
    </row>
    <row r="12" ht="13.55" customHeight="1">
      <c r="A12" s="3"/>
      <c r="B12" s="35"/>
      <c r="C12" t="s" s="46">
        <f>I12</f>
        <v>9</v>
      </c>
      <c r="D12" s="47">
        <v>1</v>
      </c>
      <c r="E12" s="48">
        <v>4</v>
      </c>
      <c r="F12" s="49">
        <f>E12:E12/D12:D12</f>
        <v>4</v>
      </c>
      <c r="G12" s="20"/>
      <c r="H12" s="3"/>
      <c r="I12" t="s" s="34">
        <f>'3'!E13</f>
        <v>9</v>
      </c>
      <c r="J12" s="3"/>
    </row>
    <row r="13" ht="13.55" customHeight="1">
      <c r="A13" s="50"/>
      <c r="B13" s="51"/>
      <c r="C13" s="24"/>
      <c r="D13" s="24"/>
      <c r="E13" s="24"/>
      <c r="F13" s="24"/>
      <c r="G13" s="3"/>
      <c r="H13" s="3"/>
      <c r="I13" t="s" s="34">
        <f>'3'!D14</f>
        <v>10</v>
      </c>
      <c r="J13" s="3"/>
    </row>
    <row r="14" ht="13.55" customHeight="1">
      <c r="A14" s="50"/>
      <c r="B14" s="50"/>
      <c r="C14" s="50"/>
      <c r="D14" s="50"/>
      <c r="E14" s="50"/>
      <c r="F14" s="3"/>
      <c r="G14" s="3"/>
      <c r="H14" s="3"/>
      <c r="I14" t="s" s="34">
        <f>'3'!D15</f>
        <v>11</v>
      </c>
      <c r="J14" s="3"/>
    </row>
    <row r="15" ht="13.55" customHeight="1">
      <c r="A15" s="12"/>
      <c r="B15" s="52"/>
      <c r="C15" s="53"/>
      <c r="D15" s="53"/>
      <c r="E15" s="53"/>
      <c r="F15" s="53"/>
      <c r="G15" s="14"/>
      <c r="H15" s="3"/>
      <c r="I15" s="3"/>
      <c r="J15" s="3"/>
    </row>
    <row r="16" ht="13.55" customHeight="1">
      <c r="A16" s="15">
        <v>4</v>
      </c>
      <c r="B16" s="16">
        <v>2</v>
      </c>
      <c r="C16" t="s" s="17">
        <v>12</v>
      </c>
      <c r="D16" s="18"/>
      <c r="E16" s="18"/>
      <c r="F16" s="18"/>
      <c r="G16" s="19"/>
      <c r="H16" s="20"/>
      <c r="I16" s="54">
        <v>1</v>
      </c>
      <c r="J16" s="3"/>
    </row>
    <row r="17" ht="13.55" customHeight="1">
      <c r="A17" s="24"/>
      <c r="B17" s="55"/>
      <c r="C17" s="56"/>
      <c r="D17" s="56"/>
      <c r="E17" s="56"/>
      <c r="F17" s="24"/>
      <c r="G17" s="24"/>
      <c r="H17" s="3"/>
      <c r="I17" s="54">
        <v>2</v>
      </c>
      <c r="J17" s="3"/>
    </row>
    <row r="18" ht="14.55" customHeight="1">
      <c r="A18" s="3"/>
      <c r="B18" s="35"/>
      <c r="C18" t="s" s="27">
        <v>13</v>
      </c>
      <c r="D18" t="s" s="28">
        <v>14</v>
      </c>
      <c r="E18" t="s" s="29">
        <v>15</v>
      </c>
      <c r="F18" s="20"/>
      <c r="G18" s="3"/>
      <c r="H18" s="3"/>
      <c r="I18" s="54">
        <v>3</v>
      </c>
      <c r="J18" s="3"/>
    </row>
    <row r="19" ht="14.55" customHeight="1">
      <c r="A19" s="50"/>
      <c r="B19" s="35"/>
      <c r="C19" t="s" s="57">
        <v>16</v>
      </c>
      <c r="D19" s="58">
        <v>10</v>
      </c>
      <c r="E19" s="59">
        <v>32</v>
      </c>
      <c r="F19" s="20"/>
      <c r="G19" s="3"/>
      <c r="H19" s="3"/>
      <c r="I19" s="3"/>
      <c r="J19" s="3"/>
    </row>
    <row r="20" ht="13.55" customHeight="1">
      <c r="A20" s="3"/>
      <c r="B20" s="35"/>
      <c r="C20" t="s" s="60">
        <v>17</v>
      </c>
      <c r="D20" s="61">
        <v>12</v>
      </c>
      <c r="E20" s="62">
        <v>32</v>
      </c>
      <c r="F20" s="20"/>
      <c r="G20" s="3"/>
      <c r="H20" s="3"/>
      <c r="I20" s="3"/>
      <c r="J20" s="3"/>
    </row>
    <row r="21" ht="13.55" customHeight="1">
      <c r="A21" s="3"/>
      <c r="B21" s="35"/>
      <c r="C21" t="s" s="63">
        <v>18</v>
      </c>
      <c r="D21" s="64">
        <v>12</v>
      </c>
      <c r="E21" s="65">
        <v>32</v>
      </c>
      <c r="F21" s="20"/>
      <c r="G21" s="3"/>
      <c r="H21" s="3"/>
      <c r="I21" s="3"/>
      <c r="J21" s="3"/>
    </row>
    <row r="22" ht="13.55" customHeight="1">
      <c r="A22" s="3"/>
      <c r="B22" s="35"/>
      <c r="C22" t="s" s="60">
        <v>19</v>
      </c>
      <c r="D22" s="61">
        <v>16</v>
      </c>
      <c r="E22" s="62">
        <v>56</v>
      </c>
      <c r="F22" s="20"/>
      <c r="G22" s="3"/>
      <c r="H22" s="3"/>
      <c r="I22" s="3"/>
      <c r="J22" s="3"/>
    </row>
    <row r="23" ht="13.55" customHeight="1">
      <c r="A23" s="3"/>
      <c r="B23" s="35"/>
      <c r="C23" t="s" s="63">
        <v>20</v>
      </c>
      <c r="D23" s="64">
        <v>12</v>
      </c>
      <c r="E23" s="66">
        <v>48</v>
      </c>
      <c r="F23" s="20"/>
      <c r="G23" s="3"/>
      <c r="H23" s="3"/>
      <c r="I23" s="3"/>
      <c r="J23" s="3"/>
    </row>
    <row r="24" ht="13.55" customHeight="1">
      <c r="A24" s="3"/>
      <c r="B24" s="35"/>
      <c r="C24" t="s" s="60">
        <v>21</v>
      </c>
      <c r="D24" s="61">
        <v>30</v>
      </c>
      <c r="E24" s="62">
        <v>60</v>
      </c>
      <c r="F24" s="20"/>
      <c r="G24" s="3"/>
      <c r="H24" s="3"/>
      <c r="I24" s="3"/>
      <c r="J24" s="3"/>
    </row>
    <row r="25" ht="13.55" customHeight="1">
      <c r="A25" s="3"/>
      <c r="B25" s="35"/>
      <c r="C25" t="s" s="63">
        <v>22</v>
      </c>
      <c r="D25" s="67"/>
      <c r="E25" s="66"/>
      <c r="F25" s="20"/>
      <c r="G25" s="3"/>
      <c r="H25" s="3"/>
      <c r="I25" s="3"/>
      <c r="J25" s="3"/>
    </row>
    <row r="26" ht="13.55" customHeight="1">
      <c r="A26" s="3"/>
      <c r="B26" s="35"/>
      <c r="C26" t="s" s="68">
        <v>23</v>
      </c>
      <c r="D26" s="69"/>
      <c r="E26" s="70"/>
      <c r="F26" s="20"/>
      <c r="G26" s="3"/>
      <c r="H26" s="3"/>
      <c r="I26" s="3"/>
      <c r="J26" s="3"/>
    </row>
    <row r="27" ht="13.55" customHeight="1">
      <c r="A27" s="50"/>
      <c r="B27" s="51"/>
      <c r="C27" s="56"/>
      <c r="D27" s="56"/>
      <c r="E27" s="56"/>
      <c r="F27" s="12"/>
      <c r="G27" s="3"/>
      <c r="H27" s="3"/>
      <c r="I27" s="3"/>
      <c r="J27" s="3"/>
    </row>
    <row r="28" ht="14.55" customHeight="1">
      <c r="A28" s="3"/>
      <c r="B28" s="35"/>
      <c r="C28" t="s" s="27">
        <v>24</v>
      </c>
      <c r="D28" t="s" s="28">
        <v>25</v>
      </c>
      <c r="E28" t="s" s="28">
        <v>4</v>
      </c>
      <c r="F28" t="s" s="29">
        <v>26</v>
      </c>
      <c r="G28" s="20"/>
      <c r="H28" s="3"/>
      <c r="I28" s="3"/>
      <c r="J28" s="3"/>
    </row>
    <row r="29" ht="14.55" customHeight="1">
      <c r="A29" s="3"/>
      <c r="B29" s="35"/>
      <c r="C29" s="71">
        <v>1</v>
      </c>
      <c r="D29" s="31">
        <v>1</v>
      </c>
      <c r="E29" s="72">
        <v>37.5</v>
      </c>
      <c r="F29" s="73">
        <f>D29:D29*E29:E29</f>
        <v>37.5</v>
      </c>
      <c r="G29" s="20"/>
      <c r="H29" s="3"/>
      <c r="I29" s="3"/>
      <c r="J29" s="3"/>
    </row>
    <row r="30" ht="13.55" customHeight="1">
      <c r="A30" s="3"/>
      <c r="B30" s="35"/>
      <c r="C30" s="74">
        <v>2</v>
      </c>
      <c r="D30" s="75">
        <v>1</v>
      </c>
      <c r="E30" s="76">
        <v>47.5</v>
      </c>
      <c r="F30" s="77">
        <f>D30:D30*E30:E30</f>
        <v>47.5</v>
      </c>
      <c r="G30" s="20"/>
      <c r="H30" s="3"/>
      <c r="I30" s="3"/>
      <c r="J30" s="3"/>
    </row>
    <row r="31" ht="13.55" customHeight="1">
      <c r="A31" s="3"/>
      <c r="B31" s="35"/>
      <c r="C31" s="78">
        <v>3</v>
      </c>
      <c r="D31" s="79">
        <v>1</v>
      </c>
      <c r="E31" s="80">
        <v>67.5</v>
      </c>
      <c r="F31" s="81">
        <f>D31:D31*E31:E31</f>
        <v>67.5</v>
      </c>
      <c r="G31" s="20"/>
      <c r="H31" s="3"/>
      <c r="I31" s="3"/>
      <c r="J31" s="3"/>
    </row>
    <row r="32" ht="13.55" customHeight="1">
      <c r="A32" s="3"/>
      <c r="B32" s="50"/>
      <c r="C32" s="82"/>
      <c r="D32" s="82"/>
      <c r="E32" s="83"/>
      <c r="F32" s="83"/>
      <c r="G32" s="3"/>
      <c r="H32" s="3"/>
      <c r="I32" s="3"/>
      <c r="J32" s="3"/>
    </row>
    <row r="33" ht="14.55" customHeight="1">
      <c r="A33" s="3"/>
      <c r="B33" s="35"/>
      <c r="C33" t="s" s="27">
        <v>27</v>
      </c>
      <c r="D33" t="s" s="28">
        <v>25</v>
      </c>
      <c r="E33" t="s" s="28">
        <v>4</v>
      </c>
      <c r="F33" t="s" s="29">
        <v>26</v>
      </c>
      <c r="G33" s="20"/>
      <c r="H33" s="3"/>
      <c r="I33" s="3"/>
      <c r="J33" s="3"/>
    </row>
    <row r="34" ht="14.55" customHeight="1">
      <c r="A34" s="3"/>
      <c r="B34" s="35"/>
      <c r="C34" t="s" s="84">
        <v>28</v>
      </c>
      <c r="D34" s="85"/>
      <c r="E34" s="86">
        <v>100</v>
      </c>
      <c r="F34" s="87"/>
      <c r="G34" s="20"/>
      <c r="H34" s="3"/>
      <c r="I34" s="3"/>
      <c r="J34" s="3"/>
    </row>
    <row r="35" ht="13.55" customHeight="1">
      <c r="A35" s="3"/>
      <c r="B35" s="50"/>
      <c r="C35" s="24"/>
      <c r="D35" s="24"/>
      <c r="E35" s="88"/>
      <c r="F35" s="88"/>
      <c r="G35" s="3"/>
      <c r="H35" s="3"/>
      <c r="I35" s="3"/>
      <c r="J35" s="3"/>
    </row>
    <row r="36" ht="13.55" customHeight="1">
      <c r="A36" s="3"/>
      <c r="B36" s="50"/>
      <c r="C36" s="3"/>
      <c r="D36" s="3"/>
      <c r="E36" s="89"/>
      <c r="F36" s="89"/>
      <c r="G36" s="3"/>
      <c r="H36" s="3"/>
      <c r="I36" s="3"/>
      <c r="J36" s="3"/>
    </row>
    <row r="37" ht="13.55" customHeight="1">
      <c r="A37" s="14"/>
      <c r="B37" s="12"/>
      <c r="C37" s="14"/>
      <c r="D37" s="14"/>
      <c r="E37" s="14"/>
      <c r="F37" s="14"/>
      <c r="G37" s="14"/>
      <c r="H37" s="3"/>
      <c r="I37" s="3"/>
      <c r="J37" s="3"/>
    </row>
    <row r="38" ht="13.55" customHeight="1">
      <c r="A38" s="15">
        <v>4</v>
      </c>
      <c r="B38" s="16">
        <v>3</v>
      </c>
      <c r="C38" t="s" s="17">
        <f>'Sommaire'!C16</f>
        <v>29</v>
      </c>
      <c r="D38" s="18"/>
      <c r="E38" s="18"/>
      <c r="F38" s="18"/>
      <c r="G38" s="18"/>
      <c r="H38" s="20"/>
      <c r="I38" s="3"/>
      <c r="J38" s="3"/>
    </row>
    <row r="39" ht="13.55" customHeight="1">
      <c r="A39" s="24"/>
      <c r="B39" s="55"/>
      <c r="C39" s="82"/>
      <c r="D39" s="82"/>
      <c r="E39" s="82"/>
      <c r="F39" s="82"/>
      <c r="G39" s="24"/>
      <c r="H39" s="3"/>
      <c r="I39" s="3"/>
      <c r="J39" s="3"/>
    </row>
    <row r="40" ht="14.55" customHeight="1">
      <c r="A40" s="50"/>
      <c r="B40" s="26"/>
      <c r="C40" t="s" s="27">
        <v>30</v>
      </c>
      <c r="D40" t="s" s="28">
        <v>31</v>
      </c>
      <c r="E40" t="s" s="28">
        <v>4</v>
      </c>
      <c r="F40" t="s" s="29">
        <v>32</v>
      </c>
      <c r="G40" s="20"/>
      <c r="H40" s="3"/>
      <c r="I40" s="3"/>
      <c r="J40" s="3"/>
    </row>
    <row r="41" ht="14.55" customHeight="1">
      <c r="A41" s="3"/>
      <c r="B41" s="35"/>
      <c r="C41" t="s" s="84">
        <v>33</v>
      </c>
      <c r="D41" s="90">
        <v>11</v>
      </c>
      <c r="E41" s="91">
        <f>IF(C41=I9,E9,IF(C41=I10,E10,IF(C41=I11,E11,IF(C41=E12,F12))))</f>
        <v>260</v>
      </c>
      <c r="F41" s="92">
        <f>E41:E41/D41:D41</f>
        <v>23.6363636363636</v>
      </c>
      <c r="G41" s="20"/>
      <c r="H41" s="3"/>
      <c r="I41" s="3"/>
      <c r="J41" s="3"/>
    </row>
    <row r="42" ht="13.55" customHeight="1">
      <c r="A42" s="3"/>
      <c r="B42" s="50"/>
      <c r="C42" s="82"/>
      <c r="D42" s="82"/>
      <c r="E42" s="82"/>
      <c r="F42" s="82"/>
      <c r="G42" s="3"/>
      <c r="H42" s="3"/>
      <c r="I42" s="3"/>
      <c r="J42" s="3"/>
    </row>
    <row r="43" ht="14.55" customHeight="1">
      <c r="A43" s="3"/>
      <c r="B43" s="93"/>
      <c r="C43" t="s" s="27">
        <v>13</v>
      </c>
      <c r="D43" t="s" s="28">
        <v>34</v>
      </c>
      <c r="E43" t="s" s="28">
        <v>4</v>
      </c>
      <c r="F43" t="s" s="29">
        <v>32</v>
      </c>
      <c r="G43" s="20"/>
      <c r="H43" s="3"/>
      <c r="I43" s="3"/>
      <c r="J43" s="3"/>
    </row>
    <row r="44" ht="14.55" customHeight="1">
      <c r="A44" s="3"/>
      <c r="B44" s="93"/>
      <c r="C44" t="s" s="94">
        <v>21</v>
      </c>
      <c r="D44" s="90">
        <v>3</v>
      </c>
      <c r="E44" s="95">
        <f>(IF(C44=C19,E19,IF(C44=C20,E20,IF(C44=C21,E21,IF(C44=C22,E22,IF(C44=C23,E23,IF(C44=C24,E24,IF(C44=C25,E25))))))))*D44:D44</f>
        <v>180</v>
      </c>
      <c r="F44" s="96">
        <v>16.3636363636364</v>
      </c>
      <c r="G44" s="20"/>
      <c r="H44" s="3"/>
      <c r="I44" s="3"/>
      <c r="J44" s="14"/>
    </row>
    <row r="45" ht="13.55" customHeight="1">
      <c r="A45" s="3"/>
      <c r="B45" s="3"/>
      <c r="C45" s="82"/>
      <c r="D45" s="82"/>
      <c r="E45" s="82"/>
      <c r="F45" s="82"/>
      <c r="G45" s="3"/>
      <c r="H45" s="3"/>
      <c r="I45" s="93"/>
      <c r="J45" s="97"/>
    </row>
    <row r="46" ht="14.55" customHeight="1">
      <c r="A46" s="3"/>
      <c r="B46" s="93"/>
      <c r="C46" t="s" s="27">
        <v>24</v>
      </c>
      <c r="D46" t="s" s="28">
        <v>25</v>
      </c>
      <c r="E46" t="s" s="28">
        <v>4</v>
      </c>
      <c r="F46" t="s" s="29">
        <v>32</v>
      </c>
      <c r="G46" s="20"/>
      <c r="H46" s="3"/>
      <c r="I46" s="3"/>
      <c r="J46" s="24"/>
    </row>
    <row r="47" ht="14.55" customHeight="1">
      <c r="A47" s="3"/>
      <c r="B47" s="93"/>
      <c r="C47" s="98">
        <v>1</v>
      </c>
      <c r="D47" s="90">
        <v>11</v>
      </c>
      <c r="E47" s="90">
        <f>(IF(I16=C47:C47,E29,IF(I17=C47:C47,E30,IF(I18=C47:C47,E31))))*D47:D47</f>
        <v>412.5</v>
      </c>
      <c r="F47" s="99">
        <v>37.5</v>
      </c>
      <c r="G47" s="20"/>
      <c r="H47" s="3"/>
      <c r="I47" s="3"/>
      <c r="J47" s="3"/>
    </row>
    <row r="48" ht="13.55" customHeight="1">
      <c r="A48" s="3"/>
      <c r="B48" s="3"/>
      <c r="C48" s="82"/>
      <c r="D48" s="82"/>
      <c r="E48" s="82"/>
      <c r="F48" s="82"/>
      <c r="G48" s="3"/>
      <c r="H48" s="3"/>
      <c r="I48" s="3"/>
      <c r="J48" s="3"/>
    </row>
    <row r="49" ht="15.75" customHeight="1">
      <c r="A49" s="3"/>
      <c r="B49" s="93"/>
      <c r="C49" t="s" s="100">
        <v>27</v>
      </c>
      <c r="D49" t="s" s="101">
        <v>25</v>
      </c>
      <c r="E49" t="s" s="101">
        <v>4</v>
      </c>
      <c r="F49" t="s" s="102">
        <v>32</v>
      </c>
      <c r="G49" s="20"/>
      <c r="H49" s="3"/>
      <c r="I49" s="3"/>
      <c r="J49" s="3"/>
    </row>
    <row r="50" ht="15.75" customHeight="1">
      <c r="A50" s="3"/>
      <c r="B50" s="93"/>
      <c r="C50" t="s" s="103">
        <v>28</v>
      </c>
      <c r="D50" s="104"/>
      <c r="E50" s="80">
        <v>100</v>
      </c>
      <c r="F50" s="105">
        <v>9.09090909090909</v>
      </c>
      <c r="G50" s="20"/>
      <c r="H50" s="3"/>
      <c r="I50" s="3"/>
      <c r="J50" s="3"/>
    </row>
    <row r="51" ht="13.55" customHeight="1">
      <c r="A51" s="3"/>
      <c r="B51" s="3"/>
      <c r="C51" s="82"/>
      <c r="D51" s="82"/>
      <c r="E51" s="83"/>
      <c r="F51" s="82"/>
      <c r="G51" s="3"/>
      <c r="H51" s="3"/>
      <c r="I51" s="3"/>
      <c r="J51" s="3"/>
    </row>
    <row r="52" ht="13.55" customHeight="1">
      <c r="A52" s="3"/>
      <c r="B52" s="93"/>
      <c r="C52" t="s" s="106">
        <v>35</v>
      </c>
      <c r="D52" s="107"/>
      <c r="E52" s="108">
        <v>952.5</v>
      </c>
      <c r="F52" s="108">
        <v>86.59090909090909</v>
      </c>
      <c r="G52" s="20"/>
      <c r="H52" s="3"/>
      <c r="I52" s="3"/>
      <c r="J52" s="3"/>
    </row>
  </sheetData>
  <mergeCells count="5">
    <mergeCell ref="C38:G38"/>
    <mergeCell ref="C16:F16"/>
    <mergeCell ref="B5:E5"/>
    <mergeCell ref="C6:F6"/>
    <mergeCell ref="A2:G3"/>
  </mergeCells>
  <dataValidations count="3">
    <dataValidation type="list" allowBlank="1" showInputMessage="1" showErrorMessage="1" sqref="C41">
      <formula1>"- Visite Mirage BD09,- Visite Mirage BD09 + Sensation flight,- Visite Mirage BD09 + SF + Simulateur,- Visite Mirage BD09 + Simulateur"</formula1>
    </dataValidation>
    <dataValidation type="list" allowBlank="1" showInputMessage="1" showErrorMessage="1" sqref="C44">
      <formula1>"Alpha Jet,Spitfire,Meteor,Spitfire + meteor,Fouga Magister,Mirage,Lobby,Academy"</formula1>
    </dataValidation>
    <dataValidation type="list" allowBlank="1" showInputMessage="1" showErrorMessage="1" sqref="C47:C48">
      <formula1>"1,2,3"</formula1>
    </dataValidation>
  </dataValidations>
  <hyperlinks>
    <hyperlink ref="A2" location="'4'!R1C1" tooltip="" display="Maquette Prix"/>
  </hyperlinks>
  <pageMargins left="0.708661" right="0.708661" top="0.748031" bottom="0.748031" header="0.314961" footer="0.314961"/>
  <pageSetup firstPageNumber="1" fitToHeight="1" fitToWidth="1" scale="97" useFirstPageNumber="0" orientation="portrait" pageOrder="downThenOver"/>
  <headerFooter>
    <oddFooter>&amp;L&amp;"Calibri,Regular"&amp;11&amp;K000000&amp;P/&amp;N&amp;R&amp;"Calibri,Regular"&amp;11&amp;K00000024/04/22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I49"/>
  <sheetViews>
    <sheetView workbookViewId="0" showGridLines="0" defaultGridColor="1"/>
  </sheetViews>
  <sheetFormatPr defaultColWidth="8.83333" defaultRowHeight="15" customHeight="1" outlineLevelRow="0" outlineLevelCol="0"/>
  <cols>
    <col min="1" max="9" width="8.85156" style="109" customWidth="1"/>
    <col min="10" max="16384" width="8.85156" style="109" customWidth="1"/>
  </cols>
  <sheetData>
    <row r="1" ht="15" customHeight="1">
      <c r="A1" s="3"/>
      <c r="B1" s="3"/>
      <c r="C1" s="3"/>
      <c r="D1" s="3"/>
      <c r="E1" s="3"/>
      <c r="F1" s="3"/>
      <c r="G1" s="3"/>
      <c r="H1" s="3"/>
      <c r="I1" s="3"/>
    </row>
    <row r="2" ht="15" customHeight="1">
      <c r="A2" s="3"/>
      <c r="B2" s="3"/>
      <c r="C2" s="3"/>
      <c r="D2" s="3"/>
      <c r="E2" s="3"/>
      <c r="F2" s="3"/>
      <c r="G2" s="3"/>
      <c r="H2" s="3"/>
      <c r="I2" s="3"/>
    </row>
    <row r="3" ht="15" customHeight="1">
      <c r="A3" s="3"/>
      <c r="B3" s="3"/>
      <c r="C3" s="3"/>
      <c r="D3" s="3"/>
      <c r="E3" s="3"/>
      <c r="F3" s="3"/>
      <c r="G3" s="3"/>
      <c r="H3" s="3"/>
      <c r="I3" s="3"/>
    </row>
    <row r="4" ht="15" customHeight="1">
      <c r="A4" s="3"/>
      <c r="B4" s="3"/>
      <c r="C4" s="3"/>
      <c r="D4" s="3"/>
      <c r="E4" s="3"/>
      <c r="F4" s="3"/>
      <c r="G4" s="3"/>
      <c r="H4" s="3"/>
      <c r="I4" s="3"/>
    </row>
    <row r="5" ht="15" customHeight="1">
      <c r="A5" s="3"/>
      <c r="B5" s="3"/>
      <c r="C5" s="3"/>
      <c r="D5" s="3"/>
      <c r="E5" s="3"/>
      <c r="F5" s="3"/>
      <c r="G5" s="3"/>
      <c r="H5" s="3"/>
      <c r="I5" s="3"/>
    </row>
    <row r="6" ht="15" customHeight="1">
      <c r="A6" s="3"/>
      <c r="B6" s="3"/>
      <c r="C6" s="3"/>
      <c r="D6" s="3"/>
      <c r="E6" s="3"/>
      <c r="F6" s="3"/>
      <c r="G6" s="3"/>
      <c r="H6" s="3"/>
      <c r="I6" s="3"/>
    </row>
    <row r="7" ht="15" customHeight="1">
      <c r="A7" s="3"/>
      <c r="B7" s="3"/>
      <c r="C7" s="3"/>
      <c r="D7" s="3"/>
      <c r="E7" s="3"/>
      <c r="F7" s="3"/>
      <c r="G7" s="3"/>
      <c r="H7" s="3"/>
      <c r="I7" s="3"/>
    </row>
    <row r="8" ht="15" customHeight="1">
      <c r="A8" s="3"/>
      <c r="B8" s="3"/>
      <c r="C8" s="3"/>
      <c r="D8" s="3"/>
      <c r="E8" s="3"/>
      <c r="F8" s="3"/>
      <c r="G8" s="3"/>
      <c r="H8" s="3"/>
      <c r="I8" s="3"/>
    </row>
    <row r="9" ht="15" customHeight="1">
      <c r="A9" s="3"/>
      <c r="B9" s="3"/>
      <c r="C9" s="3"/>
      <c r="D9" s="3"/>
      <c r="E9" s="3"/>
      <c r="F9" s="3"/>
      <c r="G9" s="3"/>
      <c r="H9" s="3"/>
      <c r="I9" s="3"/>
    </row>
    <row r="10" ht="15" customHeight="1">
      <c r="A10" s="3"/>
      <c r="B10" s="3"/>
      <c r="C10" s="3"/>
      <c r="D10" s="3"/>
      <c r="E10" s="3"/>
      <c r="F10" s="3"/>
      <c r="G10" s="3"/>
      <c r="H10" s="3"/>
      <c r="I10" s="3"/>
    </row>
    <row r="11" ht="15" customHeight="1">
      <c r="A11" s="3"/>
      <c r="B11" s="3"/>
      <c r="C11" s="3"/>
      <c r="D11" s="3"/>
      <c r="E11" s="3"/>
      <c r="F11" s="3"/>
      <c r="G11" s="3"/>
      <c r="H11" s="3"/>
      <c r="I11" s="3"/>
    </row>
    <row r="12" ht="15" customHeight="1">
      <c r="A12" s="3"/>
      <c r="B12" s="3"/>
      <c r="C12" s="3"/>
      <c r="D12" s="3"/>
      <c r="E12" s="3"/>
      <c r="F12" s="3"/>
      <c r="G12" s="3"/>
      <c r="H12" s="3"/>
      <c r="I12" s="3"/>
    </row>
    <row r="13" ht="15" customHeight="1">
      <c r="A13" s="3"/>
      <c r="B13" s="3"/>
      <c r="C13" s="3"/>
      <c r="D13" s="3"/>
      <c r="E13" s="3"/>
      <c r="F13" s="3"/>
      <c r="G13" s="3"/>
      <c r="H13" s="3"/>
      <c r="I13" s="3"/>
    </row>
    <row r="14" ht="15" customHeight="1">
      <c r="A14" s="3"/>
      <c r="B14" s="3"/>
      <c r="C14" s="3"/>
      <c r="D14" s="3"/>
      <c r="E14" s="3"/>
      <c r="F14" s="3"/>
      <c r="G14" s="3"/>
      <c r="H14" s="3"/>
      <c r="I14" s="3"/>
    </row>
    <row r="15" ht="15" customHeight="1">
      <c r="A15" s="3"/>
      <c r="B15" s="3"/>
      <c r="C15" s="3"/>
      <c r="D15" s="3"/>
      <c r="E15" s="3"/>
      <c r="F15" s="3"/>
      <c r="G15" s="3"/>
      <c r="H15" s="3"/>
      <c r="I15" s="3"/>
    </row>
    <row r="16" ht="15" customHeight="1">
      <c r="A16" s="3"/>
      <c r="B16" s="3"/>
      <c r="C16" s="3"/>
      <c r="D16" s="3"/>
      <c r="E16" s="3"/>
      <c r="F16" s="3"/>
      <c r="G16" s="3"/>
      <c r="H16" s="3"/>
      <c r="I16" s="3"/>
    </row>
    <row r="17" ht="15" customHeight="1">
      <c r="A17" s="3"/>
      <c r="B17" s="3"/>
      <c r="C17" s="3"/>
      <c r="D17" s="3"/>
      <c r="E17" s="3"/>
      <c r="F17" s="3"/>
      <c r="G17" s="3"/>
      <c r="H17" s="3"/>
      <c r="I17" s="3"/>
    </row>
    <row r="18" ht="15" customHeight="1">
      <c r="A18" s="3"/>
      <c r="B18" s="3"/>
      <c r="C18" s="3"/>
      <c r="D18" s="3"/>
      <c r="E18" s="3"/>
      <c r="F18" s="3"/>
      <c r="G18" s="3"/>
      <c r="H18" s="3"/>
      <c r="I18" s="3"/>
    </row>
    <row r="19" ht="15" customHeight="1">
      <c r="A19" s="3"/>
      <c r="B19" s="3"/>
      <c r="C19" s="3"/>
      <c r="D19" s="3"/>
      <c r="E19" s="3"/>
      <c r="F19" s="3"/>
      <c r="G19" s="3"/>
      <c r="H19" s="3"/>
      <c r="I19" s="3"/>
    </row>
    <row r="20" ht="15" customHeight="1">
      <c r="A20" s="3"/>
      <c r="B20" s="3"/>
      <c r="C20" s="3"/>
      <c r="D20" s="3"/>
      <c r="E20" s="3"/>
      <c r="F20" s="3"/>
      <c r="G20" s="3"/>
      <c r="H20" s="3"/>
      <c r="I20" s="3"/>
    </row>
    <row r="21" ht="15" customHeight="1">
      <c r="A21" s="3"/>
      <c r="B21" s="2"/>
      <c r="C21" s="2"/>
      <c r="D21" s="2"/>
      <c r="E21" s="2"/>
      <c r="F21" s="2"/>
      <c r="G21" s="2"/>
      <c r="H21" s="2"/>
      <c r="I21" s="3"/>
    </row>
    <row r="22" ht="15" customHeight="1">
      <c r="A22" s="110"/>
      <c r="B22" t="s" s="111">
        <v>36</v>
      </c>
      <c r="C22" s="112"/>
      <c r="D22" s="112"/>
      <c r="E22" s="112"/>
      <c r="F22" s="112"/>
      <c r="G22" s="112"/>
      <c r="H22" s="113"/>
      <c r="I22" s="7"/>
    </row>
    <row r="23" ht="15" customHeight="1">
      <c r="A23" s="110"/>
      <c r="B23" s="114"/>
      <c r="C23" s="115"/>
      <c r="D23" s="115"/>
      <c r="E23" s="115"/>
      <c r="F23" s="115"/>
      <c r="G23" s="115"/>
      <c r="H23" s="116"/>
      <c r="I23" s="7"/>
    </row>
    <row r="24" ht="15" customHeight="1">
      <c r="A24" s="110"/>
      <c r="B24" s="114"/>
      <c r="C24" s="115"/>
      <c r="D24" s="115"/>
      <c r="E24" s="115"/>
      <c r="F24" s="115"/>
      <c r="G24" s="115"/>
      <c r="H24" s="116"/>
      <c r="I24" s="7"/>
    </row>
    <row r="25" ht="15" customHeight="1">
      <c r="A25" s="110"/>
      <c r="B25" s="114"/>
      <c r="C25" s="115"/>
      <c r="D25" s="115"/>
      <c r="E25" s="115"/>
      <c r="F25" s="115"/>
      <c r="G25" s="115"/>
      <c r="H25" s="116"/>
      <c r="I25" s="7"/>
    </row>
    <row r="26" ht="15" customHeight="1">
      <c r="A26" s="110"/>
      <c r="B26" s="117"/>
      <c r="C26" s="118"/>
      <c r="D26" s="118"/>
      <c r="E26" s="118"/>
      <c r="F26" s="118"/>
      <c r="G26" s="118"/>
      <c r="H26" s="119"/>
      <c r="I26" s="7"/>
    </row>
    <row r="27" ht="15" customHeight="1">
      <c r="A27" s="3"/>
      <c r="B27" s="11"/>
      <c r="C27" s="11"/>
      <c r="D27" s="11"/>
      <c r="E27" s="11"/>
      <c r="F27" s="11"/>
      <c r="G27" s="11"/>
      <c r="H27" s="11"/>
      <c r="I27" s="3"/>
    </row>
    <row r="28" ht="15" customHeight="1">
      <c r="A28" s="3"/>
      <c r="B28" s="3"/>
      <c r="C28" s="3"/>
      <c r="D28" s="3"/>
      <c r="E28" s="3"/>
      <c r="F28" s="3"/>
      <c r="G28" s="3"/>
      <c r="H28" s="3"/>
      <c r="I28" s="3"/>
    </row>
    <row r="29" ht="15" customHeight="1">
      <c r="A29" s="3"/>
      <c r="B29" s="3"/>
      <c r="C29" s="3"/>
      <c r="D29" s="3"/>
      <c r="E29" s="3"/>
      <c r="F29" s="3"/>
      <c r="G29" s="3"/>
      <c r="H29" s="3"/>
      <c r="I29" s="3"/>
    </row>
    <row r="30" ht="15" customHeight="1">
      <c r="A30" s="3"/>
      <c r="B30" s="3"/>
      <c r="C30" s="3"/>
      <c r="D30" s="3"/>
      <c r="E30" s="3"/>
      <c r="F30" s="3"/>
      <c r="G30" s="3"/>
      <c r="H30" s="3"/>
      <c r="I30" s="3"/>
    </row>
    <row r="31" ht="15" customHeight="1">
      <c r="A31" s="3"/>
      <c r="B31" s="3"/>
      <c r="C31" s="3"/>
      <c r="D31" s="3"/>
      <c r="E31" s="3"/>
      <c r="F31" s="3"/>
      <c r="G31" s="3"/>
      <c r="H31" s="3"/>
      <c r="I31" s="3"/>
    </row>
    <row r="32" ht="15" customHeight="1">
      <c r="A32" s="3"/>
      <c r="B32" s="3"/>
      <c r="C32" s="3"/>
      <c r="D32" s="3"/>
      <c r="E32" s="3"/>
      <c r="F32" s="3"/>
      <c r="G32" s="3"/>
      <c r="H32" s="3"/>
      <c r="I32" s="3"/>
    </row>
    <row r="33" ht="15" customHeight="1">
      <c r="A33" s="3"/>
      <c r="B33" s="3"/>
      <c r="C33" s="3"/>
      <c r="D33" s="3"/>
      <c r="E33" s="3"/>
      <c r="F33" s="3"/>
      <c r="G33" s="3"/>
      <c r="H33" s="3"/>
      <c r="I33" s="3"/>
    </row>
    <row r="34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ht="15" customHeight="1">
      <c r="A35" s="3"/>
      <c r="B35" s="3"/>
      <c r="C35" s="3"/>
      <c r="D35" s="3"/>
      <c r="E35" s="3"/>
      <c r="F35" s="3"/>
      <c r="G35" s="3"/>
      <c r="H35" s="3"/>
      <c r="I35" s="3"/>
    </row>
    <row r="36" ht="15" customHeight="1">
      <c r="A36" s="3"/>
      <c r="B36" s="3"/>
      <c r="C36" s="3"/>
      <c r="D36" s="3"/>
      <c r="E36" s="3"/>
      <c r="F36" s="3"/>
      <c r="G36" s="3"/>
      <c r="H36" s="3"/>
      <c r="I36" s="3"/>
    </row>
    <row r="37" ht="15" customHeight="1">
      <c r="A37" s="3"/>
      <c r="B37" s="3"/>
      <c r="C37" s="3"/>
      <c r="D37" s="3"/>
      <c r="E37" s="3"/>
      <c r="F37" s="3"/>
      <c r="G37" s="3"/>
      <c r="H37" s="3"/>
      <c r="I37" s="3"/>
    </row>
    <row r="38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ht="15" customHeight="1">
      <c r="A39" s="3"/>
      <c r="B39" s="3"/>
      <c r="C39" s="3"/>
      <c r="D39" s="3"/>
      <c r="E39" s="3"/>
      <c r="F39" s="3"/>
      <c r="G39" s="3"/>
      <c r="H39" s="3"/>
      <c r="I39" s="3"/>
    </row>
    <row r="40" ht="15" customHeight="1">
      <c r="A40" s="3"/>
      <c r="B40" s="3"/>
      <c r="C40" s="3"/>
      <c r="D40" s="3"/>
      <c r="E40" s="3"/>
      <c r="F40" s="3"/>
      <c r="G40" s="3"/>
      <c r="H40" s="3"/>
      <c r="I40" s="3"/>
    </row>
    <row r="41" ht="15" customHeight="1">
      <c r="A41" s="3"/>
      <c r="B41" s="3"/>
      <c r="C41" s="3"/>
      <c r="D41" s="3"/>
      <c r="E41" s="3"/>
      <c r="F41" s="3"/>
      <c r="G41" s="3"/>
      <c r="H41" s="3"/>
      <c r="I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ht="15" customHeight="1">
      <c r="A43" s="3"/>
      <c r="B43" s="3"/>
      <c r="C43" s="3"/>
      <c r="D43" s="3"/>
      <c r="E43" s="3"/>
      <c r="F43" s="3"/>
      <c r="G43" s="3"/>
      <c r="H43" s="3"/>
      <c r="I43" s="3"/>
    </row>
    <row r="44" ht="15" customHeight="1">
      <c r="A44" s="3"/>
      <c r="B44" s="3"/>
      <c r="C44" s="3"/>
      <c r="D44" s="3"/>
      <c r="E44" s="3"/>
      <c r="F44" s="3"/>
      <c r="G44" s="3"/>
      <c r="H44" s="3"/>
      <c r="I44" s="3"/>
    </row>
    <row r="45" ht="15" customHeight="1">
      <c r="A45" s="3"/>
      <c r="B45" s="3"/>
      <c r="C45" s="3"/>
      <c r="D45" s="3"/>
      <c r="E45" s="3"/>
      <c r="F45" s="3"/>
      <c r="G45" s="3"/>
      <c r="H45" s="3"/>
      <c r="I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</row>
    <row r="47" ht="15" customHeight="1">
      <c r="A47" s="3"/>
      <c r="B47" s="3"/>
      <c r="C47" s="3"/>
      <c r="D47" s="3"/>
      <c r="E47" s="3"/>
      <c r="F47" s="3"/>
      <c r="G47" s="3"/>
      <c r="H47" s="3"/>
      <c r="I47" s="3"/>
    </row>
    <row r="48" ht="15" customHeight="1">
      <c r="A48" s="3"/>
      <c r="B48" s="3"/>
      <c r="C48" s="3"/>
      <c r="D48" s="3"/>
      <c r="E48" s="3"/>
      <c r="F48" s="3"/>
      <c r="G48" s="3"/>
      <c r="H48" s="3"/>
      <c r="I48" s="3"/>
    </row>
    <row r="49" ht="15" customHeight="1">
      <c r="A49" s="3"/>
      <c r="B49" t="s" s="34">
        <v>37</v>
      </c>
      <c r="C49" s="51"/>
      <c r="D49" s="3"/>
      <c r="E49" s="3"/>
      <c r="F49" s="3"/>
      <c r="G49" s="120">
        <v>44631</v>
      </c>
      <c r="H49" s="120"/>
      <c r="I49" s="3"/>
    </row>
  </sheetData>
  <mergeCells count="3">
    <mergeCell ref="B22:H26"/>
    <mergeCell ref="B49:C49"/>
    <mergeCell ref="G49:H4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I41"/>
  <sheetViews>
    <sheetView workbookViewId="0" showGridLines="0" defaultGridColor="1"/>
  </sheetViews>
  <sheetFormatPr defaultColWidth="8.83333" defaultRowHeight="15" customHeight="1" outlineLevelRow="0" outlineLevelCol="0"/>
  <cols>
    <col min="1" max="9" width="8.85156" style="121" customWidth="1"/>
    <col min="10" max="16384" width="8.85156" style="121" customWidth="1"/>
  </cols>
  <sheetData>
    <row r="1" ht="13.55" customHeight="1">
      <c r="A1" s="2"/>
      <c r="B1" s="2"/>
      <c r="C1" s="2"/>
      <c r="D1" s="2"/>
      <c r="E1" s="2"/>
      <c r="F1" s="2"/>
      <c r="G1" s="2"/>
      <c r="H1" s="2"/>
      <c r="I1" s="2"/>
    </row>
    <row r="2" ht="8.5" customHeight="1">
      <c r="A2" t="s" s="4">
        <v>38</v>
      </c>
      <c r="B2" s="5"/>
      <c r="C2" s="5"/>
      <c r="D2" s="5"/>
      <c r="E2" s="5"/>
      <c r="F2" s="5"/>
      <c r="G2" s="5"/>
      <c r="H2" s="5"/>
      <c r="I2" s="6"/>
    </row>
    <row r="3" ht="13.55" customHeight="1">
      <c r="A3" s="8"/>
      <c r="B3" s="9"/>
      <c r="C3" s="9"/>
      <c r="D3" s="9"/>
      <c r="E3" s="9"/>
      <c r="F3" s="9"/>
      <c r="G3" s="9"/>
      <c r="H3" s="9"/>
      <c r="I3" s="10"/>
    </row>
    <row r="4" ht="13.55" customHeight="1">
      <c r="A4" s="11"/>
      <c r="B4" s="11"/>
      <c r="C4" s="11"/>
      <c r="D4" s="11"/>
      <c r="E4" s="11"/>
      <c r="F4" s="11"/>
      <c r="G4" s="11"/>
      <c r="H4" s="11"/>
      <c r="I4" s="11"/>
    </row>
    <row r="5" ht="13.55" customHeight="1">
      <c r="A5" s="122">
        <v>1</v>
      </c>
      <c r="B5" t="s" s="34">
        <v>39</v>
      </c>
      <c r="C5" s="51"/>
      <c r="D5" s="51"/>
      <c r="E5" s="51"/>
      <c r="F5" s="51"/>
      <c r="G5" s="51"/>
      <c r="H5" s="51"/>
      <c r="I5" s="3"/>
    </row>
    <row r="6" ht="13.55" customHeight="1">
      <c r="A6" s="122">
        <v>2</v>
      </c>
      <c r="B6" t="s" s="34">
        <v>40</v>
      </c>
      <c r="C6" s="51"/>
      <c r="D6" s="51"/>
      <c r="E6" s="51"/>
      <c r="F6" s="51"/>
      <c r="G6" s="51"/>
      <c r="H6" s="51"/>
      <c r="I6" s="3"/>
    </row>
    <row r="7" ht="13.55" customHeight="1">
      <c r="A7" s="3"/>
      <c r="B7" s="54">
        <v>1</v>
      </c>
      <c r="C7" t="s" s="34">
        <v>41</v>
      </c>
      <c r="D7" s="51"/>
      <c r="E7" s="51"/>
      <c r="F7" s="51"/>
      <c r="G7" s="51"/>
      <c r="H7" s="51"/>
      <c r="I7" s="3"/>
    </row>
    <row r="8" ht="13.55" customHeight="1">
      <c r="A8" s="3"/>
      <c r="B8" s="54">
        <v>2</v>
      </c>
      <c r="C8" t="s" s="34">
        <v>42</v>
      </c>
      <c r="D8" s="51"/>
      <c r="E8" s="51"/>
      <c r="F8" s="51"/>
      <c r="G8" s="51"/>
      <c r="H8" s="51"/>
      <c r="I8" s="3"/>
    </row>
    <row r="9" ht="13.55" customHeight="1">
      <c r="A9" s="3"/>
      <c r="B9" s="54">
        <v>3</v>
      </c>
      <c r="C9" t="s" s="34">
        <v>43</v>
      </c>
      <c r="D9" s="51"/>
      <c r="E9" s="51"/>
      <c r="F9" s="51"/>
      <c r="G9" s="51"/>
      <c r="H9" s="51"/>
      <c r="I9" s="3"/>
    </row>
    <row r="10" ht="13.55" customHeight="1">
      <c r="A10" s="3"/>
      <c r="B10" s="54">
        <v>4</v>
      </c>
      <c r="C10" t="s" s="34">
        <v>44</v>
      </c>
      <c r="D10" s="51"/>
      <c r="E10" s="51"/>
      <c r="F10" s="51"/>
      <c r="G10" s="51"/>
      <c r="H10" s="51"/>
      <c r="I10" s="3"/>
    </row>
    <row r="11" ht="13.55" customHeight="1">
      <c r="A11" s="3"/>
      <c r="B11" s="54">
        <v>5</v>
      </c>
      <c r="C11" t="s" s="34">
        <v>45</v>
      </c>
      <c r="D11" s="51"/>
      <c r="E11" s="51"/>
      <c r="F11" s="51"/>
      <c r="G11" s="51"/>
      <c r="H11" s="51"/>
      <c r="I11" s="3"/>
    </row>
    <row r="12" ht="13.55" customHeight="1">
      <c r="A12" s="122">
        <v>3</v>
      </c>
      <c r="B12" t="s" s="34">
        <v>46</v>
      </c>
      <c r="C12" s="51"/>
      <c r="D12" s="51"/>
      <c r="E12" s="51"/>
      <c r="F12" s="51"/>
      <c r="G12" s="51"/>
      <c r="H12" s="51"/>
      <c r="I12" s="3"/>
    </row>
    <row r="13" ht="13.55" customHeight="1">
      <c r="A13" s="122">
        <v>4</v>
      </c>
      <c r="B13" t="s" s="34">
        <v>47</v>
      </c>
      <c r="C13" s="51"/>
      <c r="D13" s="51"/>
      <c r="E13" s="51"/>
      <c r="F13" s="51"/>
      <c r="G13" s="51"/>
      <c r="H13" s="51"/>
      <c r="I13" s="3"/>
    </row>
    <row r="14" ht="13.55" customHeight="1">
      <c r="A14" s="3"/>
      <c r="B14" s="54">
        <v>1</v>
      </c>
      <c r="C14" t="s" s="34">
        <v>48</v>
      </c>
      <c r="D14" s="51"/>
      <c r="E14" s="51"/>
      <c r="F14" s="51"/>
      <c r="G14" s="51"/>
      <c r="H14" s="51"/>
      <c r="I14" s="3"/>
    </row>
    <row r="15" ht="13.55" customHeight="1">
      <c r="A15" s="3"/>
      <c r="B15" s="54">
        <v>2</v>
      </c>
      <c r="C15" t="s" s="34">
        <v>42</v>
      </c>
      <c r="D15" s="51"/>
      <c r="E15" s="51"/>
      <c r="F15" s="51"/>
      <c r="G15" s="51"/>
      <c r="H15" s="51"/>
      <c r="I15" s="3"/>
    </row>
    <row r="16" ht="13.55" customHeight="1">
      <c r="A16" s="3"/>
      <c r="B16" s="54">
        <v>3</v>
      </c>
      <c r="C16" t="s" s="34">
        <v>49</v>
      </c>
      <c r="D16" s="51"/>
      <c r="E16" s="51"/>
      <c r="F16" s="51"/>
      <c r="G16" s="51"/>
      <c r="H16" s="51"/>
      <c r="I16" s="3"/>
    </row>
    <row r="17" ht="13.55" customHeight="1">
      <c r="A17" s="122">
        <v>5</v>
      </c>
      <c r="B17" t="s" s="34">
        <v>50</v>
      </c>
      <c r="C17" s="51"/>
      <c r="D17" s="51"/>
      <c r="E17" s="51"/>
      <c r="F17" s="51"/>
      <c r="G17" s="51"/>
      <c r="H17" s="51"/>
      <c r="I17" s="3"/>
    </row>
    <row r="18" ht="13.55" customHeight="1">
      <c r="A18" s="122">
        <v>6</v>
      </c>
      <c r="B18" t="s" s="34">
        <v>51</v>
      </c>
      <c r="C18" s="51"/>
      <c r="D18" s="51"/>
      <c r="E18" s="51"/>
      <c r="F18" s="51"/>
      <c r="G18" s="51"/>
      <c r="H18" s="51"/>
      <c r="I18" s="3"/>
    </row>
    <row r="19" ht="13.55" customHeight="1">
      <c r="A19" s="3"/>
      <c r="B19" s="3"/>
      <c r="C19" s="51"/>
      <c r="D19" s="51"/>
      <c r="E19" s="51"/>
      <c r="F19" s="51"/>
      <c r="G19" s="51"/>
      <c r="H19" s="51"/>
      <c r="I19" s="3"/>
    </row>
    <row r="20" ht="13.55" customHeight="1">
      <c r="A20" s="3"/>
      <c r="B20" s="3"/>
      <c r="C20" s="51"/>
      <c r="D20" s="51"/>
      <c r="E20" s="51"/>
      <c r="F20" s="51"/>
      <c r="G20" s="51"/>
      <c r="H20" s="51"/>
      <c r="I20" s="3"/>
    </row>
    <row r="21" ht="13.55" customHeight="1">
      <c r="A21" s="3"/>
      <c r="B21" s="3"/>
      <c r="C21" s="51"/>
      <c r="D21" s="51"/>
      <c r="E21" s="51"/>
      <c r="F21" s="51"/>
      <c r="G21" s="51"/>
      <c r="H21" s="51"/>
      <c r="I21" s="3"/>
    </row>
    <row r="22" ht="13.55" customHeight="1">
      <c r="A22" s="3"/>
      <c r="B22" s="3"/>
      <c r="C22" s="51"/>
      <c r="D22" s="51"/>
      <c r="E22" s="51"/>
      <c r="F22" s="51"/>
      <c r="G22" s="51"/>
      <c r="H22" s="51"/>
      <c r="I22" s="3"/>
    </row>
    <row r="23" ht="13.55" customHeight="1">
      <c r="A23" s="3"/>
      <c r="B23" s="3"/>
      <c r="C23" s="51"/>
      <c r="D23" s="51"/>
      <c r="E23" s="51"/>
      <c r="F23" s="51"/>
      <c r="G23" s="51"/>
      <c r="H23" s="51"/>
      <c r="I23" s="3"/>
    </row>
    <row r="24" ht="13.55" customHeight="1">
      <c r="A24" s="3"/>
      <c r="B24" s="3"/>
      <c r="C24" s="51"/>
      <c r="D24" s="51"/>
      <c r="E24" s="51"/>
      <c r="F24" s="51"/>
      <c r="G24" s="51"/>
      <c r="H24" s="51"/>
      <c r="I24" s="3"/>
    </row>
    <row r="25" ht="13.55" customHeight="1">
      <c r="A25" s="3"/>
      <c r="B25" s="3"/>
      <c r="C25" s="51"/>
      <c r="D25" s="51"/>
      <c r="E25" s="51"/>
      <c r="F25" s="51"/>
      <c r="G25" s="51"/>
      <c r="H25" s="51"/>
      <c r="I25" s="3"/>
    </row>
    <row r="26" ht="13.55" customHeight="1">
      <c r="A26" s="3"/>
      <c r="B26" s="3"/>
      <c r="C26" s="51"/>
      <c r="D26" s="51"/>
      <c r="E26" s="51"/>
      <c r="F26" s="51"/>
      <c r="G26" s="51"/>
      <c r="H26" s="51"/>
      <c r="I26" s="3"/>
    </row>
    <row r="27" ht="13.55" customHeight="1">
      <c r="A27" s="3"/>
      <c r="B27" s="3"/>
      <c r="C27" s="51"/>
      <c r="D27" s="51"/>
      <c r="E27" s="51"/>
      <c r="F27" s="51"/>
      <c r="G27" s="51"/>
      <c r="H27" s="51"/>
      <c r="I27" s="3"/>
    </row>
    <row r="28" ht="13.55" customHeight="1">
      <c r="A28" s="3"/>
      <c r="B28" s="3"/>
      <c r="C28" s="51"/>
      <c r="D28" s="51"/>
      <c r="E28" s="51"/>
      <c r="F28" s="51"/>
      <c r="G28" s="51"/>
      <c r="H28" s="51"/>
      <c r="I28" s="3"/>
    </row>
    <row r="29" ht="13.55" customHeight="1">
      <c r="A29" s="3"/>
      <c r="B29" s="3"/>
      <c r="C29" s="51"/>
      <c r="D29" s="51"/>
      <c r="E29" s="51"/>
      <c r="F29" s="51"/>
      <c r="G29" s="51"/>
      <c r="H29" s="51"/>
      <c r="I29" s="3"/>
    </row>
    <row r="30" ht="13.55" customHeight="1">
      <c r="A30" s="3"/>
      <c r="B30" s="3"/>
      <c r="C30" s="51"/>
      <c r="D30" s="51"/>
      <c r="E30" s="51"/>
      <c r="F30" s="51"/>
      <c r="G30" s="51"/>
      <c r="H30" s="51"/>
      <c r="I30" s="3"/>
    </row>
    <row r="31" ht="13.55" customHeight="1">
      <c r="A31" s="3"/>
      <c r="B31" s="3"/>
      <c r="C31" s="51"/>
      <c r="D31" s="51"/>
      <c r="E31" s="51"/>
      <c r="F31" s="51"/>
      <c r="G31" s="51"/>
      <c r="H31" s="51"/>
      <c r="I31" s="3"/>
    </row>
    <row r="32" ht="13.55" customHeight="1">
      <c r="A32" s="3"/>
      <c r="B32" s="3"/>
      <c r="C32" s="51"/>
      <c r="D32" s="51"/>
      <c r="E32" s="51"/>
      <c r="F32" s="51"/>
      <c r="G32" s="51"/>
      <c r="H32" s="51"/>
      <c r="I32" s="3"/>
    </row>
    <row r="33" ht="13.55" customHeight="1">
      <c r="A33" s="3"/>
      <c r="B33" s="3"/>
      <c r="C33" s="51"/>
      <c r="D33" s="51"/>
      <c r="E33" s="51"/>
      <c r="F33" s="51"/>
      <c r="G33" s="51"/>
      <c r="H33" s="51"/>
      <c r="I33" s="3"/>
    </row>
    <row r="34" ht="13.55" customHeight="1">
      <c r="A34" s="3"/>
      <c r="B34" s="3"/>
      <c r="C34" s="51"/>
      <c r="D34" s="51"/>
      <c r="E34" s="51"/>
      <c r="F34" s="51"/>
      <c r="G34" s="51"/>
      <c r="H34" s="51"/>
      <c r="I34" s="3"/>
    </row>
    <row r="35" ht="13.55" customHeight="1">
      <c r="A35" s="3"/>
      <c r="B35" s="3"/>
      <c r="C35" s="51"/>
      <c r="D35" s="51"/>
      <c r="E35" s="51"/>
      <c r="F35" s="51"/>
      <c r="G35" s="51"/>
      <c r="H35" s="51"/>
      <c r="I35" s="3"/>
    </row>
    <row r="36" ht="13.55" customHeight="1">
      <c r="A36" s="3"/>
      <c r="B36" s="3"/>
      <c r="C36" s="51"/>
      <c r="D36" s="51"/>
      <c r="E36" s="51"/>
      <c r="F36" s="51"/>
      <c r="G36" s="51"/>
      <c r="H36" s="51"/>
      <c r="I36" s="3"/>
    </row>
    <row r="37" ht="13.55" customHeight="1">
      <c r="A37" s="3"/>
      <c r="B37" s="3"/>
      <c r="C37" s="51"/>
      <c r="D37" s="51"/>
      <c r="E37" s="51"/>
      <c r="F37" s="51"/>
      <c r="G37" s="51"/>
      <c r="H37" s="51"/>
      <c r="I37" s="3"/>
    </row>
    <row r="38" ht="13.55" customHeight="1">
      <c r="A38" s="3"/>
      <c r="B38" s="3"/>
      <c r="C38" s="51"/>
      <c r="D38" s="51"/>
      <c r="E38" s="51"/>
      <c r="F38" s="51"/>
      <c r="G38" s="51"/>
      <c r="H38" s="51"/>
      <c r="I38" s="3"/>
    </row>
    <row r="39" ht="13.55" customHeight="1">
      <c r="A39" s="3"/>
      <c r="B39" s="3"/>
      <c r="C39" s="51"/>
      <c r="D39" s="51"/>
      <c r="E39" s="51"/>
      <c r="F39" s="51"/>
      <c r="G39" s="51"/>
      <c r="H39" s="51"/>
      <c r="I39" s="3"/>
    </row>
    <row r="40" ht="13.55" customHeight="1">
      <c r="A40" s="3"/>
      <c r="B40" s="3"/>
      <c r="C40" s="51"/>
      <c r="D40" s="51"/>
      <c r="E40" s="51"/>
      <c r="F40" s="51"/>
      <c r="G40" s="51"/>
      <c r="H40" s="51"/>
      <c r="I40" s="3"/>
    </row>
    <row r="41" ht="13.55" customHeight="1">
      <c r="A41" s="3"/>
      <c r="B41" s="3"/>
      <c r="C41" s="51"/>
      <c r="D41" s="51"/>
      <c r="E41" s="51"/>
      <c r="F41" s="51"/>
      <c r="G41" s="51"/>
      <c r="H41" s="51"/>
      <c r="I41" s="3"/>
    </row>
  </sheetData>
  <mergeCells count="38">
    <mergeCell ref="C10:H10"/>
    <mergeCell ref="C11:H11"/>
    <mergeCell ref="C14:H14"/>
    <mergeCell ref="C15:H15"/>
    <mergeCell ref="A2:I3"/>
    <mergeCell ref="C7:H7"/>
    <mergeCell ref="C8:H8"/>
    <mergeCell ref="C9:H9"/>
    <mergeCell ref="C16:H16"/>
    <mergeCell ref="C19:H19"/>
    <mergeCell ref="C20:H20"/>
    <mergeCell ref="C21:H21"/>
    <mergeCell ref="C22:H22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41:H41"/>
    <mergeCell ref="B5:H5"/>
    <mergeCell ref="B6:H6"/>
    <mergeCell ref="B12:H12"/>
    <mergeCell ref="B13:H13"/>
    <mergeCell ref="B17:H17"/>
    <mergeCell ref="B18:H18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</mergeCells>
  <hyperlinks>
    <hyperlink ref="B5" location="'1'!R1C1" tooltip="" display="Définition du project"/>
    <hyperlink ref="B6" location="'2'!R1C1" tooltip="" display="Ressources"/>
    <hyperlink ref="B12" location="'3'!R1C1" tooltip="" display="Définition du concept"/>
    <hyperlink ref="B13" location="'4'!R1C1" tooltip="" display="Maquette Prix"/>
    <hyperlink ref="B17" location="'5'!R1C1" tooltip="" display="Business continuy plan"/>
    <hyperlink ref="B18" location="'Action log'!R1C1" tooltip="" display="Action Log"/>
  </hyperlinks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&amp;L&amp;"Calibri,Regular"&amp;11&amp;K000000&amp;P/&amp;N&amp;R&amp;"Calibri,Regular"&amp;11&amp;K00000024/04/22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I40"/>
  <sheetViews>
    <sheetView workbookViewId="0" showGridLines="0" defaultGridColor="1"/>
  </sheetViews>
  <sheetFormatPr defaultColWidth="8.83333" defaultRowHeight="15" customHeight="1" outlineLevelRow="0" outlineLevelCol="0"/>
  <cols>
    <col min="1" max="9" width="8.85156" style="123" customWidth="1"/>
    <col min="10" max="16384" width="8.85156" style="123" customWidth="1"/>
  </cols>
  <sheetData>
    <row r="1" ht="13.55" customHeight="1">
      <c r="A1" s="2"/>
      <c r="B1" s="2"/>
      <c r="C1" s="2"/>
      <c r="D1" s="2"/>
      <c r="E1" s="2"/>
      <c r="F1" s="2"/>
      <c r="G1" s="2"/>
      <c r="H1" s="2"/>
      <c r="I1" s="2"/>
    </row>
    <row r="2" ht="8.5" customHeight="1">
      <c r="A2" t="s" s="4">
        <f>'Sommaire'!B5</f>
        <v>52</v>
      </c>
      <c r="B2" s="5"/>
      <c r="C2" s="5"/>
      <c r="D2" s="5"/>
      <c r="E2" s="5"/>
      <c r="F2" s="5"/>
      <c r="G2" s="5"/>
      <c r="H2" s="5"/>
      <c r="I2" s="6"/>
    </row>
    <row r="3" ht="13.55" customHeight="1">
      <c r="A3" s="8"/>
      <c r="B3" s="9"/>
      <c r="C3" s="9"/>
      <c r="D3" s="9"/>
      <c r="E3" s="9"/>
      <c r="F3" s="9"/>
      <c r="G3" s="9"/>
      <c r="H3" s="9"/>
      <c r="I3" s="10"/>
    </row>
    <row r="4" ht="13.55" customHeight="1">
      <c r="A4" s="11"/>
      <c r="B4" s="11"/>
      <c r="C4" s="11"/>
      <c r="D4" s="11"/>
      <c r="E4" s="11"/>
      <c r="F4" s="11"/>
      <c r="G4" s="11"/>
      <c r="H4" s="11"/>
      <c r="I4" s="11"/>
    </row>
    <row r="5" ht="13.55" customHeight="1">
      <c r="A5" s="50"/>
      <c r="B5" s="124"/>
      <c r="C5" s="124"/>
      <c r="D5" s="124"/>
      <c r="E5" s="124"/>
      <c r="F5" s="124"/>
      <c r="G5" s="124"/>
      <c r="H5" s="124"/>
      <c r="I5" s="3"/>
    </row>
    <row r="6" ht="30" customHeight="1">
      <c r="A6" s="125">
        <v>1</v>
      </c>
      <c r="B6" s="126">
        <v>1</v>
      </c>
      <c r="C6" t="s" s="127">
        <v>53</v>
      </c>
      <c r="D6" s="128"/>
      <c r="E6" s="128"/>
      <c r="F6" s="128"/>
      <c r="G6" s="128"/>
      <c r="H6" s="128"/>
      <c r="I6" s="128"/>
    </row>
    <row r="7" ht="13.55" customHeight="1">
      <c r="A7" s="3"/>
      <c r="B7" s="50"/>
      <c r="C7" s="50"/>
      <c r="D7" s="50"/>
      <c r="E7" s="50"/>
      <c r="F7" s="50"/>
      <c r="G7" s="50"/>
      <c r="H7" s="50"/>
      <c r="I7" s="3"/>
    </row>
    <row r="8" ht="13.55" customHeight="1">
      <c r="A8" s="40"/>
      <c r="B8" s="129"/>
      <c r="C8" s="128"/>
      <c r="D8" s="128"/>
      <c r="E8" s="128"/>
      <c r="F8" s="128"/>
      <c r="G8" s="128"/>
      <c r="H8" s="128"/>
      <c r="I8" s="128"/>
    </row>
    <row r="9" ht="13.55" customHeight="1">
      <c r="A9" s="3"/>
      <c r="B9" s="50"/>
      <c r="C9" s="50"/>
      <c r="D9" s="50"/>
      <c r="E9" s="50"/>
      <c r="F9" s="50"/>
      <c r="G9" s="50"/>
      <c r="H9" s="50"/>
      <c r="I9" s="3"/>
    </row>
    <row r="10" ht="13.55" customHeight="1">
      <c r="A10" s="50"/>
      <c r="B10" s="51"/>
      <c r="C10" s="51"/>
      <c r="D10" s="51"/>
      <c r="E10" s="51"/>
      <c r="F10" s="51"/>
      <c r="G10" s="51"/>
      <c r="H10" s="51"/>
      <c r="I10" s="51"/>
    </row>
    <row r="11" ht="13.55" customHeight="1">
      <c r="A11" s="50"/>
      <c r="B11" s="50"/>
      <c r="C11" s="50"/>
      <c r="D11" s="50"/>
      <c r="E11" s="50"/>
      <c r="F11" s="50"/>
      <c r="G11" s="50"/>
      <c r="H11" s="50"/>
      <c r="I11" s="3"/>
    </row>
    <row r="12" ht="13.55" customHeight="1">
      <c r="A12" s="50"/>
      <c r="B12" s="50"/>
      <c r="C12" s="50"/>
      <c r="D12" s="50"/>
      <c r="E12" s="50"/>
      <c r="F12" s="50"/>
      <c r="G12" s="50"/>
      <c r="H12" s="50"/>
      <c r="I12" s="3"/>
    </row>
    <row r="13" ht="13.55" customHeight="1">
      <c r="A13" s="3"/>
      <c r="B13" s="50"/>
      <c r="C13" s="50"/>
      <c r="D13" s="50"/>
      <c r="E13" s="50"/>
      <c r="F13" s="50"/>
      <c r="G13" s="50"/>
      <c r="H13" s="50"/>
      <c r="I13" s="3"/>
    </row>
    <row r="14" ht="13.55" customHeight="1">
      <c r="A14" s="3"/>
      <c r="B14" s="50"/>
      <c r="C14" s="50"/>
      <c r="D14" s="50"/>
      <c r="E14" s="50"/>
      <c r="F14" s="50"/>
      <c r="G14" s="50"/>
      <c r="H14" s="50"/>
      <c r="I14" s="3"/>
    </row>
    <row r="15" ht="13.55" customHeight="1">
      <c r="A15" s="3"/>
      <c r="B15" s="50"/>
      <c r="C15" s="50"/>
      <c r="D15" s="50"/>
      <c r="E15" s="50"/>
      <c r="F15" s="50"/>
      <c r="G15" s="50"/>
      <c r="H15" s="50"/>
      <c r="I15" s="3"/>
    </row>
    <row r="16" ht="13.55" customHeight="1">
      <c r="A16" s="50"/>
      <c r="B16" s="50"/>
      <c r="C16" s="50"/>
      <c r="D16" s="50"/>
      <c r="E16" s="50"/>
      <c r="F16" s="50"/>
      <c r="G16" s="50"/>
      <c r="H16" s="50"/>
      <c r="I16" s="3"/>
    </row>
    <row r="17" ht="13.55" customHeight="1">
      <c r="A17" s="3"/>
      <c r="B17" s="50"/>
      <c r="C17" s="50"/>
      <c r="D17" s="50"/>
      <c r="E17" s="50"/>
      <c r="F17" s="50"/>
      <c r="G17" s="50"/>
      <c r="H17" s="50"/>
      <c r="I17" s="3"/>
    </row>
    <row r="18" ht="13.55" customHeight="1">
      <c r="A18" s="3"/>
      <c r="B18" s="50"/>
      <c r="C18" s="50"/>
      <c r="D18" s="50"/>
      <c r="E18" s="50"/>
      <c r="F18" s="50"/>
      <c r="G18" s="50"/>
      <c r="H18" s="50"/>
      <c r="I18" s="3"/>
    </row>
    <row r="19" ht="13.55" customHeight="1">
      <c r="A19" s="3"/>
      <c r="B19" s="50"/>
      <c r="C19" s="50"/>
      <c r="D19" s="50"/>
      <c r="E19" s="50"/>
      <c r="F19" s="50"/>
      <c r="G19" s="50"/>
      <c r="H19" s="50"/>
      <c r="I19" s="3"/>
    </row>
    <row r="20" ht="13.55" customHeight="1">
      <c r="A20" s="3"/>
      <c r="B20" s="50"/>
      <c r="C20" s="50"/>
      <c r="D20" s="50"/>
      <c r="E20" s="50"/>
      <c r="F20" s="50"/>
      <c r="G20" s="50"/>
      <c r="H20" s="50"/>
      <c r="I20" s="3"/>
    </row>
    <row r="21" ht="13.55" customHeight="1">
      <c r="A21" s="3"/>
      <c r="B21" s="50"/>
      <c r="C21" s="50"/>
      <c r="D21" s="50"/>
      <c r="E21" s="50"/>
      <c r="F21" s="50"/>
      <c r="G21" s="50"/>
      <c r="H21" s="50"/>
      <c r="I21" s="3"/>
    </row>
    <row r="22" ht="13.55" customHeight="1">
      <c r="A22" s="3"/>
      <c r="B22" s="50"/>
      <c r="C22" s="50"/>
      <c r="D22" s="50"/>
      <c r="E22" s="50"/>
      <c r="F22" s="50"/>
      <c r="G22" s="50"/>
      <c r="H22" s="50"/>
      <c r="I22" s="3"/>
    </row>
    <row r="23" ht="13.55" customHeight="1">
      <c r="A23" s="3"/>
      <c r="B23" s="50"/>
      <c r="C23" s="50"/>
      <c r="D23" s="50"/>
      <c r="E23" s="50"/>
      <c r="F23" s="50"/>
      <c r="G23" s="50"/>
      <c r="H23" s="50"/>
      <c r="I23" s="3"/>
    </row>
    <row r="24" ht="13.55" customHeight="1">
      <c r="A24" s="3"/>
      <c r="B24" s="50"/>
      <c r="C24" s="50"/>
      <c r="D24" s="50"/>
      <c r="E24" s="50"/>
      <c r="F24" s="50"/>
      <c r="G24" s="50"/>
      <c r="H24" s="50"/>
      <c r="I24" s="3"/>
    </row>
    <row r="25" ht="13.55" customHeight="1">
      <c r="A25" s="3"/>
      <c r="B25" s="50"/>
      <c r="C25" s="50"/>
      <c r="D25" s="50"/>
      <c r="E25" s="50"/>
      <c r="F25" s="50"/>
      <c r="G25" s="50"/>
      <c r="H25" s="50"/>
      <c r="I25" s="3"/>
    </row>
    <row r="26" ht="13.55" customHeight="1">
      <c r="A26" s="3"/>
      <c r="B26" s="50"/>
      <c r="C26" s="50"/>
      <c r="D26" s="50"/>
      <c r="E26" s="50"/>
      <c r="F26" s="50"/>
      <c r="G26" s="50"/>
      <c r="H26" s="50"/>
      <c r="I26" s="3"/>
    </row>
    <row r="27" ht="13.55" customHeight="1">
      <c r="A27" s="3"/>
      <c r="B27" s="50"/>
      <c r="C27" s="50"/>
      <c r="D27" s="50"/>
      <c r="E27" s="50"/>
      <c r="F27" s="50"/>
      <c r="G27" s="50"/>
      <c r="H27" s="50"/>
      <c r="I27" s="3"/>
    </row>
    <row r="28" ht="13.55" customHeight="1">
      <c r="A28" s="3"/>
      <c r="B28" s="50"/>
      <c r="C28" s="50"/>
      <c r="D28" s="50"/>
      <c r="E28" s="50"/>
      <c r="F28" s="50"/>
      <c r="G28" s="50"/>
      <c r="H28" s="50"/>
      <c r="I28" s="3"/>
    </row>
    <row r="29" ht="13.55" customHeight="1">
      <c r="A29" s="3"/>
      <c r="B29" s="50"/>
      <c r="C29" s="50"/>
      <c r="D29" s="50"/>
      <c r="E29" s="50"/>
      <c r="F29" s="50"/>
      <c r="G29" s="50"/>
      <c r="H29" s="50"/>
      <c r="I29" s="3"/>
    </row>
    <row r="30" ht="13.55" customHeight="1">
      <c r="A30" s="3"/>
      <c r="B30" s="50"/>
      <c r="C30" s="50"/>
      <c r="D30" s="50"/>
      <c r="E30" s="50"/>
      <c r="F30" s="50"/>
      <c r="G30" s="50"/>
      <c r="H30" s="50"/>
      <c r="I30" s="3"/>
    </row>
    <row r="31" ht="13.55" customHeight="1">
      <c r="A31" s="3"/>
      <c r="B31" s="50"/>
      <c r="C31" s="50"/>
      <c r="D31" s="50"/>
      <c r="E31" s="50"/>
      <c r="F31" s="50"/>
      <c r="G31" s="50"/>
      <c r="H31" s="50"/>
      <c r="I31" s="3"/>
    </row>
    <row r="32" ht="13.55" customHeight="1">
      <c r="A32" s="3"/>
      <c r="B32" s="50"/>
      <c r="C32" s="50"/>
      <c r="D32" s="50"/>
      <c r="E32" s="50"/>
      <c r="F32" s="50"/>
      <c r="G32" s="50"/>
      <c r="H32" s="50"/>
      <c r="I32" s="3"/>
    </row>
    <row r="33" ht="13.55" customHeight="1">
      <c r="A33" s="3"/>
      <c r="B33" s="50"/>
      <c r="C33" s="50"/>
      <c r="D33" s="50"/>
      <c r="E33" s="50"/>
      <c r="F33" s="50"/>
      <c r="G33" s="50"/>
      <c r="H33" s="50"/>
      <c r="I33" s="3"/>
    </row>
    <row r="34" ht="13.55" customHeight="1">
      <c r="A34" s="3"/>
      <c r="B34" s="3"/>
      <c r="C34" s="3"/>
      <c r="D34" s="3"/>
      <c r="E34" s="3"/>
      <c r="F34" s="3"/>
      <c r="G34" s="3"/>
      <c r="H34" s="3"/>
      <c r="I34" s="3"/>
    </row>
    <row r="35" ht="13.55" customHeight="1">
      <c r="A35" s="3"/>
      <c r="B35" s="3"/>
      <c r="C35" s="3"/>
      <c r="D35" s="3"/>
      <c r="E35" s="3"/>
      <c r="F35" s="3"/>
      <c r="G35" s="3"/>
      <c r="H35" s="3"/>
      <c r="I35" s="3"/>
    </row>
    <row r="36" ht="13.55" customHeight="1">
      <c r="A36" s="3"/>
      <c r="B36" s="3"/>
      <c r="C36" s="3"/>
      <c r="D36" s="3"/>
      <c r="E36" s="3"/>
      <c r="F36" s="3"/>
      <c r="G36" s="3"/>
      <c r="H36" s="3"/>
      <c r="I36" s="3"/>
    </row>
    <row r="37" ht="13.55" customHeight="1">
      <c r="A37" s="3"/>
      <c r="B37" s="3"/>
      <c r="C37" s="3"/>
      <c r="D37" s="3"/>
      <c r="E37" s="3"/>
      <c r="F37" s="3"/>
      <c r="G37" s="3"/>
      <c r="H37" s="3"/>
      <c r="I37" s="3"/>
    </row>
    <row r="38" ht="13.55" customHeight="1">
      <c r="A38" s="3"/>
      <c r="B38" s="3"/>
      <c r="C38" s="3"/>
      <c r="D38" s="3"/>
      <c r="E38" s="3"/>
      <c r="F38" s="3"/>
      <c r="G38" s="3"/>
      <c r="H38" s="3"/>
      <c r="I38" s="3"/>
    </row>
    <row r="39" ht="13.55" customHeight="1">
      <c r="A39" s="3"/>
      <c r="B39" s="3"/>
      <c r="C39" s="3"/>
      <c r="D39" s="3"/>
      <c r="E39" s="3"/>
      <c r="F39" s="3"/>
      <c r="G39" s="3"/>
      <c r="H39" s="3"/>
      <c r="I39" s="3"/>
    </row>
    <row r="40" ht="13.55" customHeight="1">
      <c r="A40" s="3"/>
      <c r="B40" s="3"/>
      <c r="C40" s="3"/>
      <c r="D40" s="3"/>
      <c r="E40" s="3"/>
      <c r="F40" s="3"/>
      <c r="G40" s="3"/>
      <c r="H40" s="3"/>
      <c r="I40" s="3"/>
    </row>
  </sheetData>
  <mergeCells count="5">
    <mergeCell ref="C10:I10"/>
    <mergeCell ref="A2:I3"/>
    <mergeCell ref="B5:H5"/>
    <mergeCell ref="C6:I6"/>
    <mergeCell ref="C8:I8"/>
  </mergeCells>
  <hyperlinks>
    <hyperlink ref="A2" location="'1'!R1C1" tooltip="" display="Définition du project"/>
  </hyperlinks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&amp;L&amp;"Calibri,Regular"&amp;11&amp;K000000&amp;P/&amp;N&amp;R&amp;"Calibri,Regular"&amp;11&amp;K00000024/04/22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I44"/>
  <sheetViews>
    <sheetView workbookViewId="0" showGridLines="0" defaultGridColor="1"/>
  </sheetViews>
  <sheetFormatPr defaultColWidth="8.83333" defaultRowHeight="15" customHeight="1" outlineLevelRow="0" outlineLevelCol="0"/>
  <cols>
    <col min="1" max="9" width="8.85156" style="130" customWidth="1"/>
    <col min="10" max="16384" width="8.85156" style="130" customWidth="1"/>
  </cols>
  <sheetData>
    <row r="1" ht="13.55" customHeight="1">
      <c r="A1" s="2"/>
      <c r="B1" s="2"/>
      <c r="C1" s="2"/>
      <c r="D1" s="2"/>
      <c r="E1" s="2"/>
      <c r="F1" s="2"/>
      <c r="G1" s="2"/>
      <c r="H1" s="2"/>
      <c r="I1" s="2"/>
    </row>
    <row r="2" ht="8.5" customHeight="1">
      <c r="A2" t="s" s="4">
        <f>'Sommaire'!B6</f>
        <v>54</v>
      </c>
      <c r="B2" s="5"/>
      <c r="C2" s="5"/>
      <c r="D2" s="5"/>
      <c r="E2" s="5"/>
      <c r="F2" s="5"/>
      <c r="G2" s="5"/>
      <c r="H2" s="5"/>
      <c r="I2" s="6"/>
    </row>
    <row r="3" ht="13.55" customHeight="1">
      <c r="A3" s="8"/>
      <c r="B3" s="9"/>
      <c r="C3" s="9"/>
      <c r="D3" s="9"/>
      <c r="E3" s="9"/>
      <c r="F3" s="9"/>
      <c r="G3" s="9"/>
      <c r="H3" s="9"/>
      <c r="I3" s="10"/>
    </row>
    <row r="4" ht="13.55" customHeight="1">
      <c r="A4" s="11"/>
      <c r="B4" s="11"/>
      <c r="C4" s="11"/>
      <c r="D4" s="11"/>
      <c r="E4" s="11"/>
      <c r="F4" s="11"/>
      <c r="G4" s="11"/>
      <c r="H4" s="11"/>
      <c r="I4" s="11"/>
    </row>
    <row r="5" ht="13.55" customHeight="1">
      <c r="A5" s="12"/>
      <c r="B5" s="13"/>
      <c r="C5" s="13"/>
      <c r="D5" s="13"/>
      <c r="E5" s="13"/>
      <c r="F5" s="13"/>
      <c r="G5" s="13"/>
      <c r="H5" s="13"/>
      <c r="I5" s="14"/>
    </row>
    <row r="6" ht="20.45" customHeight="1">
      <c r="A6" s="15">
        <v>2</v>
      </c>
      <c r="B6" t="s" s="131">
        <v>55</v>
      </c>
      <c r="C6" t="s" s="17">
        <f>'Sommaire'!C7</f>
        <v>56</v>
      </c>
      <c r="D6" s="18"/>
      <c r="E6" s="18"/>
      <c r="F6" s="18"/>
      <c r="G6" s="18"/>
      <c r="H6" s="18"/>
      <c r="I6" s="132"/>
    </row>
    <row r="7" ht="13.55" customHeight="1">
      <c r="A7" s="21"/>
      <c r="B7" s="22"/>
      <c r="C7" t="s" s="133">
        <v>57</v>
      </c>
      <c r="D7" s="134"/>
      <c r="E7" s="134"/>
      <c r="F7" s="134"/>
      <c r="G7" s="134"/>
      <c r="H7" s="134"/>
      <c r="I7" s="134"/>
    </row>
    <row r="8" ht="13.55" customHeight="1">
      <c r="A8" s="25"/>
      <c r="B8" s="135"/>
      <c r="C8" t="s" s="136">
        <v>58</v>
      </c>
      <c r="D8" s="137"/>
      <c r="E8" s="137"/>
      <c r="F8" s="137"/>
      <c r="G8" s="137"/>
      <c r="H8" s="137"/>
      <c r="I8" s="137"/>
    </row>
    <row r="9" ht="13.55" customHeight="1">
      <c r="A9" s="25"/>
      <c r="B9" s="135"/>
      <c r="C9" t="s" s="136">
        <v>59</v>
      </c>
      <c r="D9" s="137"/>
      <c r="E9" s="137"/>
      <c r="F9" s="137"/>
      <c r="G9" s="137"/>
      <c r="H9" s="137"/>
      <c r="I9" s="137"/>
    </row>
    <row r="10" ht="13.55" customHeight="1">
      <c r="A10" s="14"/>
      <c r="B10" s="12"/>
      <c r="C10" s="12"/>
      <c r="D10" s="12"/>
      <c r="E10" s="12"/>
      <c r="F10" s="12"/>
      <c r="G10" s="12"/>
      <c r="H10" s="12"/>
      <c r="I10" s="14"/>
    </row>
    <row r="11" ht="13.55" customHeight="1">
      <c r="A11" s="138">
        <v>2</v>
      </c>
      <c r="B11" s="139">
        <v>2</v>
      </c>
      <c r="C11" t="s" s="140">
        <f>'Sommaire'!C8</f>
        <v>60</v>
      </c>
      <c r="D11" s="141"/>
      <c r="E11" s="141"/>
      <c r="F11" s="141"/>
      <c r="G11" s="141"/>
      <c r="H11" s="141"/>
      <c r="I11" s="142"/>
    </row>
    <row r="12" ht="13.55" customHeight="1">
      <c r="A12" s="24"/>
      <c r="B12" s="55"/>
      <c r="C12" t="s" s="143">
        <v>61</v>
      </c>
      <c r="D12" s="144"/>
      <c r="E12" s="144"/>
      <c r="F12" s="144"/>
      <c r="G12" s="144"/>
      <c r="H12" s="144"/>
      <c r="I12" s="144"/>
    </row>
    <row r="13" ht="13.55" customHeight="1">
      <c r="A13" s="50"/>
      <c r="B13" s="51"/>
      <c r="C13" t="s" s="34">
        <v>62</v>
      </c>
      <c r="D13" s="51"/>
      <c r="E13" s="51"/>
      <c r="F13" s="51"/>
      <c r="G13" s="51"/>
      <c r="H13" s="51"/>
      <c r="I13" s="51"/>
    </row>
    <row r="14" ht="13.55" customHeight="1">
      <c r="A14" s="50"/>
      <c r="B14" s="51"/>
      <c r="C14" t="s" s="34">
        <v>63</v>
      </c>
      <c r="D14" s="51"/>
      <c r="E14" s="51"/>
      <c r="F14" s="51"/>
      <c r="G14" s="51"/>
      <c r="H14" s="51"/>
      <c r="I14" s="51"/>
    </row>
    <row r="15" ht="13.55" customHeight="1">
      <c r="A15" s="12"/>
      <c r="B15" s="12"/>
      <c r="C15" s="12"/>
      <c r="D15" s="12"/>
      <c r="E15" s="12"/>
      <c r="F15" s="12"/>
      <c r="G15" s="12"/>
      <c r="H15" s="12"/>
      <c r="I15" s="14"/>
    </row>
    <row r="16" ht="13.55" customHeight="1">
      <c r="A16" s="145">
        <v>2</v>
      </c>
      <c r="B16" s="146">
        <v>3</v>
      </c>
      <c r="C16" t="s" s="147">
        <f>'Sommaire'!C9</f>
        <v>64</v>
      </c>
      <c r="D16" s="148"/>
      <c r="E16" s="148"/>
      <c r="F16" s="148"/>
      <c r="G16" s="148"/>
      <c r="H16" s="148"/>
      <c r="I16" s="149"/>
    </row>
    <row r="17" ht="30" customHeight="1">
      <c r="A17" s="24"/>
      <c r="B17" s="55"/>
      <c r="C17" t="s" s="143">
        <v>65</v>
      </c>
      <c r="D17" s="144"/>
      <c r="E17" s="144"/>
      <c r="F17" s="144"/>
      <c r="G17" s="144"/>
      <c r="H17" s="144"/>
      <c r="I17" s="144"/>
    </row>
    <row r="18" ht="13.55" customHeight="1">
      <c r="A18" s="3"/>
      <c r="B18" s="50"/>
      <c r="C18" t="s" s="34">
        <v>66</v>
      </c>
      <c r="D18" s="51"/>
      <c r="E18" s="51"/>
      <c r="F18" s="51"/>
      <c r="G18" s="51"/>
      <c r="H18" s="51"/>
      <c r="I18" s="51"/>
    </row>
    <row r="19" ht="13.55" customHeight="1">
      <c r="A19" s="3"/>
      <c r="B19" s="50"/>
      <c r="C19" t="s" s="34">
        <v>67</v>
      </c>
      <c r="D19" s="51"/>
      <c r="E19" s="51"/>
      <c r="F19" s="51"/>
      <c r="G19" s="51"/>
      <c r="H19" s="51"/>
      <c r="I19" s="51"/>
    </row>
    <row r="20" ht="13.55" customHeight="1">
      <c r="A20" s="50"/>
      <c r="B20" s="50"/>
      <c r="C20" s="150"/>
      <c r="D20" s="150"/>
      <c r="E20" s="150"/>
      <c r="F20" s="150"/>
      <c r="G20" s="150"/>
      <c r="H20" s="150"/>
      <c r="I20" s="150"/>
    </row>
    <row r="21" ht="13.55" customHeight="1">
      <c r="A21" s="3"/>
      <c r="B21" s="50"/>
      <c r="C21" s="150"/>
      <c r="D21" s="150"/>
      <c r="E21" s="150"/>
      <c r="F21" s="150"/>
      <c r="G21" s="150"/>
      <c r="H21" s="150"/>
      <c r="I21" s="150"/>
    </row>
    <row r="22" ht="13.55" customHeight="1">
      <c r="A22" s="3"/>
      <c r="B22" s="50"/>
      <c r="C22" s="150"/>
      <c r="D22" s="150"/>
      <c r="E22" s="150"/>
      <c r="F22" s="150"/>
      <c r="G22" s="150"/>
      <c r="H22" s="150"/>
      <c r="I22" s="150"/>
    </row>
    <row r="23" ht="13.55" customHeight="1">
      <c r="A23" s="3"/>
      <c r="B23" s="50"/>
      <c r="C23" s="150"/>
      <c r="D23" s="150"/>
      <c r="E23" s="150"/>
      <c r="F23" s="150"/>
      <c r="G23" s="150"/>
      <c r="H23" s="150"/>
      <c r="I23" s="150"/>
    </row>
    <row r="24" ht="13.55" customHeight="1">
      <c r="A24" s="3"/>
      <c r="B24" s="50"/>
      <c r="C24" s="150"/>
      <c r="D24" s="150"/>
      <c r="E24" s="150"/>
      <c r="F24" s="150"/>
      <c r="G24" s="150"/>
      <c r="H24" s="150"/>
      <c r="I24" s="150"/>
    </row>
    <row r="25" ht="13.55" customHeight="1">
      <c r="A25" s="3"/>
      <c r="B25" s="50"/>
      <c r="C25" s="150"/>
      <c r="D25" s="150"/>
      <c r="E25" s="150"/>
      <c r="F25" s="150"/>
      <c r="G25" s="150"/>
      <c r="H25" s="150"/>
      <c r="I25" s="150"/>
    </row>
    <row r="26" ht="13.55" customHeight="1">
      <c r="A26" s="3"/>
      <c r="B26" s="50"/>
      <c r="C26" s="150"/>
      <c r="D26" s="150"/>
      <c r="E26" s="150"/>
      <c r="F26" s="150"/>
      <c r="G26" s="150"/>
      <c r="H26" s="150"/>
      <c r="I26" s="150"/>
    </row>
    <row r="27" ht="13.55" customHeight="1">
      <c r="A27" s="14"/>
      <c r="B27" s="12"/>
      <c r="C27" s="12"/>
      <c r="D27" s="12"/>
      <c r="E27" s="12"/>
      <c r="F27" s="12"/>
      <c r="G27" s="12"/>
      <c r="H27" s="12"/>
      <c r="I27" s="14"/>
    </row>
    <row r="28" ht="13.55" customHeight="1">
      <c r="A28" s="145">
        <v>2</v>
      </c>
      <c r="B28" s="146">
        <v>4</v>
      </c>
      <c r="C28" t="s" s="151">
        <f>'Sommaire'!C10</f>
        <v>68</v>
      </c>
      <c r="D28" s="152"/>
      <c r="E28" s="152"/>
      <c r="F28" s="152"/>
      <c r="G28" s="152"/>
      <c r="H28" s="152"/>
      <c r="I28" s="153"/>
    </row>
    <row r="29" ht="13.55" customHeight="1">
      <c r="A29" s="24"/>
      <c r="B29" s="55"/>
      <c r="C29" s="154"/>
      <c r="D29" s="154"/>
      <c r="E29" s="154"/>
      <c r="F29" s="154"/>
      <c r="G29" s="154"/>
      <c r="H29" s="154"/>
      <c r="I29" s="154"/>
    </row>
    <row r="30" ht="13.55" customHeight="1">
      <c r="A30" s="3"/>
      <c r="B30" s="50"/>
      <c r="C30" s="150"/>
      <c r="D30" s="150"/>
      <c r="E30" s="150"/>
      <c r="F30" s="150"/>
      <c r="G30" s="150"/>
      <c r="H30" s="150"/>
      <c r="I30" s="150"/>
    </row>
    <row r="31" ht="13.55" customHeight="1">
      <c r="A31" s="3"/>
      <c r="B31" s="50"/>
      <c r="C31" s="51"/>
      <c r="D31" s="51"/>
      <c r="E31" s="51"/>
      <c r="F31" s="51"/>
      <c r="G31" s="51"/>
      <c r="H31" s="51"/>
      <c r="I31" s="51"/>
    </row>
    <row r="32" ht="13.55" customHeight="1">
      <c r="A32" s="3"/>
      <c r="B32" s="50"/>
      <c r="C32" s="150"/>
      <c r="D32" s="150"/>
      <c r="E32" s="150"/>
      <c r="F32" s="150"/>
      <c r="G32" s="150"/>
      <c r="H32" s="150"/>
      <c r="I32" s="150"/>
    </row>
    <row r="33" ht="13.55" customHeight="1">
      <c r="A33" s="3"/>
      <c r="B33" s="50"/>
      <c r="C33" s="51"/>
      <c r="D33" s="51"/>
      <c r="E33" s="51"/>
      <c r="F33" s="51"/>
      <c r="G33" s="51"/>
      <c r="H33" s="51"/>
      <c r="I33" s="51"/>
    </row>
    <row r="34" ht="13.55" customHeight="1">
      <c r="A34" s="14"/>
      <c r="B34" s="12"/>
      <c r="C34" s="52"/>
      <c r="D34" s="52"/>
      <c r="E34" s="52"/>
      <c r="F34" s="52"/>
      <c r="G34" s="52"/>
      <c r="H34" s="52"/>
      <c r="I34" s="52"/>
    </row>
    <row r="35" ht="13.55" customHeight="1">
      <c r="A35" s="145">
        <v>2</v>
      </c>
      <c r="B35" s="146">
        <v>5</v>
      </c>
      <c r="C35" t="s" s="151">
        <f>'Sommaire'!C11</f>
        <v>69</v>
      </c>
      <c r="D35" s="152"/>
      <c r="E35" s="152"/>
      <c r="F35" s="152"/>
      <c r="G35" s="152"/>
      <c r="H35" s="152"/>
      <c r="I35" s="153"/>
    </row>
    <row r="36" ht="13.55" customHeight="1">
      <c r="A36" s="24"/>
      <c r="B36" s="55"/>
      <c r="C36" s="154"/>
      <c r="D36" s="154"/>
      <c r="E36" s="154"/>
      <c r="F36" s="154"/>
      <c r="G36" s="154"/>
      <c r="H36" s="154"/>
      <c r="I36" s="154"/>
    </row>
    <row r="37" ht="13.55" customHeight="1">
      <c r="A37" s="3"/>
      <c r="B37" s="50"/>
      <c r="C37" s="51"/>
      <c r="D37" s="51"/>
      <c r="E37" s="51"/>
      <c r="F37" s="51"/>
      <c r="G37" s="51"/>
      <c r="H37" s="51"/>
      <c r="I37" s="51"/>
    </row>
    <row r="38" ht="13.55" customHeight="1">
      <c r="A38" s="3"/>
      <c r="B38" s="3"/>
      <c r="C38" s="51"/>
      <c r="D38" s="51"/>
      <c r="E38" s="51"/>
      <c r="F38" s="51"/>
      <c r="G38" s="51"/>
      <c r="H38" s="51"/>
      <c r="I38" s="51"/>
    </row>
    <row r="39" ht="13.55" customHeight="1">
      <c r="A39" s="3"/>
      <c r="B39" s="3"/>
      <c r="C39" s="3"/>
      <c r="D39" s="3"/>
      <c r="E39" s="3"/>
      <c r="F39" s="3"/>
      <c r="G39" s="3"/>
      <c r="H39" s="3"/>
      <c r="I39" s="3"/>
    </row>
    <row r="40" ht="13.55" customHeight="1">
      <c r="A40" s="3"/>
      <c r="B40" s="3"/>
      <c r="C40" s="3"/>
      <c r="D40" s="3"/>
      <c r="E40" s="3"/>
      <c r="F40" s="3"/>
      <c r="G40" s="3"/>
      <c r="H40" s="3"/>
      <c r="I40" s="3"/>
    </row>
    <row r="41" ht="13.55" customHeight="1">
      <c r="A41" s="3"/>
      <c r="B41" s="3"/>
      <c r="C41" s="3"/>
      <c r="D41" s="3"/>
      <c r="E41" s="3"/>
      <c r="F41" s="3"/>
      <c r="G41" s="3"/>
      <c r="H41" s="3"/>
      <c r="I41" s="3"/>
    </row>
    <row r="42" ht="13.55" customHeight="1">
      <c r="A42" s="3"/>
      <c r="B42" s="3"/>
      <c r="C42" s="3"/>
      <c r="D42" s="3"/>
      <c r="E42" s="3"/>
      <c r="F42" s="3"/>
      <c r="G42" s="3"/>
      <c r="H42" s="3"/>
      <c r="I42" s="3"/>
    </row>
    <row r="43" ht="13.55" customHeight="1">
      <c r="A43" s="3"/>
      <c r="B43" s="3"/>
      <c r="C43" s="3"/>
      <c r="D43" s="3"/>
      <c r="E43" s="3"/>
      <c r="F43" s="3"/>
      <c r="G43" s="3"/>
      <c r="H43" s="3"/>
      <c r="I43" s="3"/>
    </row>
    <row r="44" ht="13.55" customHeight="1">
      <c r="A44" s="3"/>
      <c r="B44" s="3"/>
      <c r="C44" s="3"/>
      <c r="D44" s="3"/>
      <c r="E44" s="3"/>
      <c r="F44" s="3"/>
      <c r="G44" s="3"/>
      <c r="H44" s="3"/>
      <c r="I44" s="3"/>
    </row>
  </sheetData>
  <mergeCells count="32">
    <mergeCell ref="A2:I3"/>
    <mergeCell ref="B5:H5"/>
    <mergeCell ref="C6:I6"/>
    <mergeCell ref="C11:I11"/>
    <mergeCell ref="C13:I13"/>
    <mergeCell ref="C12:I12"/>
    <mergeCell ref="C16:I16"/>
    <mergeCell ref="C17:I17"/>
    <mergeCell ref="C7:I7"/>
    <mergeCell ref="C8:I8"/>
    <mergeCell ref="C28:I28"/>
    <mergeCell ref="C23:I23"/>
    <mergeCell ref="C24:I24"/>
    <mergeCell ref="C25:I25"/>
    <mergeCell ref="C26:I26"/>
    <mergeCell ref="C14:I14"/>
    <mergeCell ref="C35:I35"/>
    <mergeCell ref="C36:I36"/>
    <mergeCell ref="C37:I37"/>
    <mergeCell ref="C38:I38"/>
    <mergeCell ref="C9:I9"/>
    <mergeCell ref="C18:I18"/>
    <mergeCell ref="C19:I19"/>
    <mergeCell ref="C20:I20"/>
    <mergeCell ref="C21:I21"/>
    <mergeCell ref="C22:I22"/>
    <mergeCell ref="C29:I29"/>
    <mergeCell ref="C30:I30"/>
    <mergeCell ref="C31:I31"/>
    <mergeCell ref="C32:I32"/>
    <mergeCell ref="C33:I33"/>
    <mergeCell ref="C34:I34"/>
  </mergeCells>
  <hyperlinks>
    <hyperlink ref="A2" location="'2'!R1C1" tooltip="" display="Ressources"/>
  </hyperlinks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&amp;L&amp;"Calibri,Regular"&amp;11&amp;K000000&amp;P/&amp;N&amp;R&amp;"Calibri,Regular"&amp;11&amp;K00000024/04/22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I47"/>
  <sheetViews>
    <sheetView workbookViewId="0" showGridLines="0" defaultGridColor="1"/>
  </sheetViews>
  <sheetFormatPr defaultColWidth="8.83333" defaultRowHeight="15" customHeight="1" outlineLevelRow="0" outlineLevelCol="0"/>
  <cols>
    <col min="1" max="9" width="8.85156" style="155" customWidth="1"/>
    <col min="10" max="16384" width="8.85156" style="155" customWidth="1"/>
  </cols>
  <sheetData>
    <row r="1" ht="13.55" customHeight="1">
      <c r="A1" s="2"/>
      <c r="B1" s="2"/>
      <c r="C1" s="2"/>
      <c r="D1" s="2"/>
      <c r="E1" s="2"/>
      <c r="F1" s="2"/>
      <c r="G1" s="2"/>
      <c r="H1" s="2"/>
      <c r="I1" s="2"/>
    </row>
    <row r="2" ht="8.5" customHeight="1">
      <c r="A2" t="s" s="4">
        <f>'Sommaire'!B12</f>
        <v>70</v>
      </c>
      <c r="B2" s="5"/>
      <c r="C2" s="5"/>
      <c r="D2" s="5"/>
      <c r="E2" s="5"/>
      <c r="F2" s="5"/>
      <c r="G2" s="5"/>
      <c r="H2" s="5"/>
      <c r="I2" s="6"/>
    </row>
    <row r="3" ht="13.55" customHeight="1">
      <c r="A3" s="8"/>
      <c r="B3" s="9"/>
      <c r="C3" s="9"/>
      <c r="D3" s="9"/>
      <c r="E3" s="9"/>
      <c r="F3" s="9"/>
      <c r="G3" s="9"/>
      <c r="H3" s="9"/>
      <c r="I3" s="10"/>
    </row>
    <row r="4" ht="13.55" customHeight="1">
      <c r="A4" s="11"/>
      <c r="B4" s="11"/>
      <c r="C4" s="11"/>
      <c r="D4" s="11"/>
      <c r="E4" s="11"/>
      <c r="F4" s="11"/>
      <c r="G4" s="11"/>
      <c r="H4" s="11"/>
      <c r="I4" s="11"/>
    </row>
    <row r="5" ht="13.55" customHeight="1">
      <c r="A5" s="12"/>
      <c r="B5" s="13"/>
      <c r="C5" s="13"/>
      <c r="D5" s="13"/>
      <c r="E5" s="13"/>
      <c r="F5" s="13"/>
      <c r="G5" s="13"/>
      <c r="H5" s="13"/>
      <c r="I5" s="14"/>
    </row>
    <row r="6" ht="20.45" customHeight="1">
      <c r="A6" s="15">
        <v>3</v>
      </c>
      <c r="B6" t="s" s="131">
        <v>55</v>
      </c>
      <c r="C6" t="s" s="17">
        <v>71</v>
      </c>
      <c r="D6" s="18"/>
      <c r="E6" s="18"/>
      <c r="F6" s="18"/>
      <c r="G6" s="18"/>
      <c r="H6" s="18"/>
      <c r="I6" s="132"/>
    </row>
    <row r="7" ht="13.55" customHeight="1">
      <c r="A7" s="21"/>
      <c r="B7" s="22"/>
      <c r="C7" t="s" s="133">
        <v>72</v>
      </c>
      <c r="D7" s="134"/>
      <c r="E7" s="134"/>
      <c r="F7" s="134"/>
      <c r="G7" s="134"/>
      <c r="H7" s="134"/>
      <c r="I7" s="134"/>
    </row>
    <row r="8" ht="13.55" customHeight="1">
      <c r="A8" s="25"/>
      <c r="B8" s="135"/>
      <c r="C8" t="s" s="136">
        <v>73</v>
      </c>
      <c r="D8" s="137"/>
      <c r="E8" s="137"/>
      <c r="F8" s="137"/>
      <c r="G8" s="137"/>
      <c r="H8" s="137"/>
      <c r="I8" s="137"/>
    </row>
    <row r="9" ht="14.45" customHeight="1">
      <c r="A9" s="25"/>
      <c r="B9" s="135"/>
      <c r="C9" s="156"/>
      <c r="D9" t="s" s="136">
        <v>74</v>
      </c>
      <c r="E9" s="137"/>
      <c r="F9" s="137"/>
      <c r="G9" s="137"/>
      <c r="H9" s="137"/>
      <c r="I9" s="156"/>
    </row>
    <row r="10" ht="14.45" customHeight="1">
      <c r="A10" s="25"/>
      <c r="B10" s="135"/>
      <c r="C10" s="156"/>
      <c r="D10" s="137"/>
      <c r="E10" t="s" s="136">
        <v>75</v>
      </c>
      <c r="F10" s="137"/>
      <c r="G10" s="137"/>
      <c r="H10" s="137"/>
      <c r="I10" s="137"/>
    </row>
    <row r="11" ht="14.45" customHeight="1">
      <c r="A11" s="25"/>
      <c r="B11" s="135"/>
      <c r="C11" s="156"/>
      <c r="D11" s="137"/>
      <c r="E11" t="s" s="136">
        <v>33</v>
      </c>
      <c r="F11" s="137"/>
      <c r="G11" s="137"/>
      <c r="H11" s="137"/>
      <c r="I11" s="137"/>
    </row>
    <row r="12" ht="14.45" customHeight="1">
      <c r="A12" s="25"/>
      <c r="B12" s="135"/>
      <c r="C12" s="156"/>
      <c r="D12" s="137"/>
      <c r="E12" t="s" s="136">
        <v>76</v>
      </c>
      <c r="F12" s="137"/>
      <c r="G12" s="137"/>
      <c r="H12" s="137"/>
      <c r="I12" s="137"/>
    </row>
    <row r="13" ht="14.45" customHeight="1">
      <c r="A13" s="25"/>
      <c r="B13" s="135"/>
      <c r="C13" s="156"/>
      <c r="D13" s="137"/>
      <c r="E13" t="s" s="136">
        <v>77</v>
      </c>
      <c r="F13" s="137"/>
      <c r="G13" s="137"/>
      <c r="H13" s="137"/>
      <c r="I13" s="137"/>
    </row>
    <row r="14" ht="13.55" customHeight="1">
      <c r="A14" s="3"/>
      <c r="B14" s="50"/>
      <c r="C14" s="50"/>
      <c r="D14" t="s" s="34">
        <v>78</v>
      </c>
      <c r="E14" s="51"/>
      <c r="F14" s="51"/>
      <c r="G14" s="51"/>
      <c r="H14" s="51"/>
      <c r="I14" s="3"/>
    </row>
    <row r="15" ht="14.45" customHeight="1">
      <c r="A15" s="40"/>
      <c r="B15" s="129"/>
      <c r="C15" s="157"/>
      <c r="D15" t="s" s="127">
        <v>79</v>
      </c>
      <c r="E15" s="128"/>
      <c r="F15" s="128"/>
      <c r="G15" s="128"/>
      <c r="H15" s="128"/>
      <c r="I15" s="128"/>
    </row>
    <row r="16" ht="13.55" customHeight="1">
      <c r="A16" s="3"/>
      <c r="B16" s="50"/>
      <c r="C16" s="158"/>
      <c r="D16" s="158"/>
      <c r="E16" s="158"/>
      <c r="F16" s="158"/>
      <c r="G16" s="158"/>
      <c r="H16" s="158"/>
      <c r="I16" s="158"/>
    </row>
    <row r="17" ht="13.55" customHeight="1">
      <c r="A17" s="50"/>
      <c r="B17" s="51"/>
      <c r="C17" t="s" s="34">
        <v>80</v>
      </c>
      <c r="D17" s="51"/>
      <c r="E17" s="51"/>
      <c r="F17" s="51"/>
      <c r="G17" s="51"/>
      <c r="H17" s="51"/>
      <c r="I17" s="51"/>
    </row>
    <row r="18" ht="13.55" customHeight="1">
      <c r="A18" s="50"/>
      <c r="B18" s="50"/>
      <c r="C18" s="50"/>
      <c r="D18" t="s" s="159">
        <v>81</v>
      </c>
      <c r="E18" s="50"/>
      <c r="F18" s="50"/>
      <c r="G18" s="50"/>
      <c r="H18" s="50"/>
      <c r="I18" s="3"/>
    </row>
    <row r="19" ht="13.55" customHeight="1">
      <c r="A19" s="50"/>
      <c r="B19" s="51"/>
      <c r="C19" s="25"/>
      <c r="D19" t="s" s="160">
        <v>82</v>
      </c>
      <c r="E19" s="25"/>
      <c r="F19" s="25"/>
      <c r="G19" s="25"/>
      <c r="H19" s="25"/>
      <c r="I19" s="25"/>
    </row>
    <row r="20" ht="13.55" customHeight="1">
      <c r="A20" s="3"/>
      <c r="B20" s="50"/>
      <c r="C20" s="3"/>
      <c r="D20" t="s" s="159">
        <v>83</v>
      </c>
      <c r="E20" s="3"/>
      <c r="F20" s="3"/>
      <c r="G20" s="3"/>
      <c r="H20" s="3"/>
      <c r="I20" s="3"/>
    </row>
    <row r="21" ht="13.55" customHeight="1">
      <c r="A21" s="3"/>
      <c r="B21" s="50"/>
      <c r="C21" t="s" s="34">
        <v>84</v>
      </c>
      <c r="D21" s="51"/>
      <c r="E21" s="51"/>
      <c r="F21" s="51"/>
      <c r="G21" s="51"/>
      <c r="H21" s="51"/>
      <c r="I21" s="3"/>
    </row>
    <row r="22" ht="13.55" customHeight="1">
      <c r="A22" s="3"/>
      <c r="B22" s="50"/>
      <c r="C22" t="s" s="34">
        <v>85</v>
      </c>
      <c r="D22" s="51"/>
      <c r="E22" s="51"/>
      <c r="F22" s="51"/>
      <c r="G22" s="51"/>
      <c r="H22" s="51"/>
      <c r="I22" s="3"/>
    </row>
    <row r="23" ht="13.55" customHeight="1">
      <c r="A23" s="50"/>
      <c r="B23" s="50"/>
      <c r="C23" s="50"/>
      <c r="D23" t="s" s="34">
        <v>86</v>
      </c>
      <c r="E23" s="51"/>
      <c r="F23" s="51"/>
      <c r="G23" s="54">
        <v>10</v>
      </c>
      <c r="H23" s="50"/>
      <c r="I23" s="3"/>
    </row>
    <row r="24" ht="13.55" customHeight="1">
      <c r="A24" s="3"/>
      <c r="B24" s="50"/>
      <c r="C24" s="50"/>
      <c r="D24" t="s" s="34">
        <v>87</v>
      </c>
      <c r="E24" s="51"/>
      <c r="F24" s="51"/>
      <c r="G24" s="122">
        <v>5</v>
      </c>
      <c r="H24" s="50"/>
      <c r="I24" s="3"/>
    </row>
    <row r="25" ht="13.55" customHeight="1">
      <c r="A25" s="3"/>
      <c r="B25" s="50"/>
      <c r="C25" s="50"/>
      <c r="D25" t="s" s="159">
        <v>88</v>
      </c>
      <c r="E25" s="50"/>
      <c r="F25" s="50"/>
      <c r="G25" s="122">
        <v>2</v>
      </c>
      <c r="H25" s="50"/>
      <c r="I25" s="3"/>
    </row>
    <row r="26" ht="13.55" customHeight="1">
      <c r="A26" s="3"/>
      <c r="B26" s="50"/>
      <c r="C26" s="50"/>
      <c r="D26" t="s" s="159">
        <v>82</v>
      </c>
      <c r="E26" s="50"/>
      <c r="F26" s="50"/>
      <c r="G26" s="122">
        <v>2</v>
      </c>
      <c r="H26" s="50"/>
      <c r="I26" s="3"/>
    </row>
    <row r="27" ht="13.55" customHeight="1">
      <c r="A27" s="3"/>
      <c r="B27" s="50"/>
      <c r="C27" s="3"/>
      <c r="D27" t="s" s="161">
        <v>89</v>
      </c>
      <c r="E27" s="150"/>
      <c r="F27" s="150"/>
      <c r="G27" s="162">
        <f>(G24+G25+G26)/G23</f>
        <v>0.9</v>
      </c>
      <c r="H27" s="50"/>
      <c r="I27" s="3"/>
    </row>
    <row r="28" ht="13.55" customHeight="1">
      <c r="A28" s="3"/>
      <c r="B28" s="50"/>
      <c r="C28" s="50"/>
      <c r="D28" s="50"/>
      <c r="E28" s="3"/>
      <c r="F28" s="50"/>
      <c r="G28" s="50"/>
      <c r="H28" s="50"/>
      <c r="I28" s="3"/>
    </row>
    <row r="29" ht="13.55" customHeight="1">
      <c r="A29" s="3"/>
      <c r="B29" s="50"/>
      <c r="C29" t="s" s="163">
        <v>90</v>
      </c>
      <c r="D29" s="124"/>
      <c r="E29" s="124"/>
      <c r="F29" s="124"/>
      <c r="G29" s="124"/>
      <c r="H29" s="124"/>
      <c r="I29" s="124"/>
    </row>
    <row r="30" ht="13.55" customHeight="1">
      <c r="A30" s="3"/>
      <c r="B30" s="50"/>
      <c r="C30" t="s" s="34">
        <v>91</v>
      </c>
      <c r="D30" s="51"/>
      <c r="E30" s="51"/>
      <c r="F30" s="51"/>
      <c r="G30" s="51"/>
      <c r="H30" s="51"/>
      <c r="I30" s="51"/>
    </row>
    <row r="31" ht="13.55" customHeight="1">
      <c r="A31" s="50"/>
      <c r="B31" s="51"/>
      <c r="C31" t="s" s="34">
        <v>92</v>
      </c>
      <c r="D31" s="51"/>
      <c r="E31" s="51"/>
      <c r="F31" s="51"/>
      <c r="G31" s="51"/>
      <c r="H31" s="51"/>
      <c r="I31" s="51"/>
    </row>
    <row r="32" ht="13.55" customHeight="1">
      <c r="A32" s="3"/>
      <c r="B32" s="50"/>
      <c r="C32" t="s" s="34">
        <v>93</v>
      </c>
      <c r="D32" s="51"/>
      <c r="E32" s="51"/>
      <c r="F32" s="51"/>
      <c r="G32" s="51"/>
      <c r="H32" s="51"/>
      <c r="I32" s="51"/>
    </row>
    <row r="33" ht="13.55" customHeight="1">
      <c r="A33" s="3"/>
      <c r="B33" s="50"/>
      <c r="C33" s="150"/>
      <c r="D33" s="150"/>
      <c r="E33" s="150"/>
      <c r="F33" s="150"/>
      <c r="G33" s="150"/>
      <c r="H33" s="150"/>
      <c r="I33" s="150"/>
    </row>
    <row r="34" ht="13.55" customHeight="1">
      <c r="A34" s="3"/>
      <c r="B34" s="50"/>
      <c r="C34" t="s" s="34">
        <v>94</v>
      </c>
      <c r="D34" s="51"/>
      <c r="E34" s="51"/>
      <c r="F34" s="51"/>
      <c r="G34" s="51"/>
      <c r="H34" s="51"/>
      <c r="I34" s="51"/>
    </row>
    <row r="35" ht="13.55" customHeight="1">
      <c r="A35" s="3"/>
      <c r="B35" s="50"/>
      <c r="C35" s="150"/>
      <c r="D35" s="150"/>
      <c r="E35" s="150"/>
      <c r="F35" s="150"/>
      <c r="G35" s="150"/>
      <c r="H35" s="150"/>
      <c r="I35" s="150"/>
    </row>
    <row r="36" ht="13.55" customHeight="1">
      <c r="A36" s="3"/>
      <c r="B36" s="50"/>
      <c r="C36" s="51"/>
      <c r="D36" s="51"/>
      <c r="E36" s="51"/>
      <c r="F36" s="51"/>
      <c r="G36" s="51"/>
      <c r="H36" s="51"/>
      <c r="I36" s="51"/>
    </row>
    <row r="37" ht="13.55" customHeight="1">
      <c r="A37" s="3"/>
      <c r="B37" s="50"/>
      <c r="C37" s="51"/>
      <c r="D37" s="51"/>
      <c r="E37" s="51"/>
      <c r="F37" s="51"/>
      <c r="G37" s="51"/>
      <c r="H37" s="51"/>
      <c r="I37" s="51"/>
    </row>
    <row r="38" ht="13.55" customHeight="1">
      <c r="A38" s="50"/>
      <c r="B38" s="51"/>
      <c r="C38" s="124"/>
      <c r="D38" s="124"/>
      <c r="E38" s="124"/>
      <c r="F38" s="124"/>
      <c r="G38" s="124"/>
      <c r="H38" s="124"/>
      <c r="I38" s="124"/>
    </row>
    <row r="39" ht="13.55" customHeight="1">
      <c r="A39" s="3"/>
      <c r="B39" s="50"/>
      <c r="C39" s="51"/>
      <c r="D39" s="51"/>
      <c r="E39" s="51"/>
      <c r="F39" s="51"/>
      <c r="G39" s="51"/>
      <c r="H39" s="51"/>
      <c r="I39" s="51"/>
    </row>
    <row r="40" ht="13.55" customHeight="1">
      <c r="A40" s="3"/>
      <c r="B40" s="50"/>
      <c r="C40" s="51"/>
      <c r="D40" s="51"/>
      <c r="E40" s="51"/>
      <c r="F40" s="51"/>
      <c r="G40" s="51"/>
      <c r="H40" s="51"/>
      <c r="I40" s="51"/>
    </row>
    <row r="41" ht="13.55" customHeight="1">
      <c r="A41" s="3"/>
      <c r="B41" s="3"/>
      <c r="C41" s="51"/>
      <c r="D41" s="51"/>
      <c r="E41" s="51"/>
      <c r="F41" s="51"/>
      <c r="G41" s="51"/>
      <c r="H41" s="51"/>
      <c r="I41" s="51"/>
    </row>
    <row r="42" ht="13.55" customHeight="1">
      <c r="A42" s="3"/>
      <c r="B42" s="3"/>
      <c r="C42" s="3"/>
      <c r="D42" s="3"/>
      <c r="E42" s="3"/>
      <c r="F42" s="3"/>
      <c r="G42" s="3"/>
      <c r="H42" s="3"/>
      <c r="I42" s="3"/>
    </row>
    <row r="43" ht="13.55" customHeight="1">
      <c r="A43" s="3"/>
      <c r="B43" s="3"/>
      <c r="C43" s="3"/>
      <c r="D43" s="3"/>
      <c r="E43" s="3"/>
      <c r="F43" s="3"/>
      <c r="G43" s="3"/>
      <c r="H43" s="3"/>
      <c r="I43" s="3"/>
    </row>
    <row r="44" ht="13.55" customHeight="1">
      <c r="A44" s="3"/>
      <c r="B44" s="3"/>
      <c r="C44" s="3"/>
      <c r="D44" s="3"/>
      <c r="E44" s="3"/>
      <c r="F44" s="3"/>
      <c r="G44" s="3"/>
      <c r="H44" s="3"/>
      <c r="I44" s="3"/>
    </row>
    <row r="45" ht="13.55" customHeight="1">
      <c r="A45" s="3"/>
      <c r="B45" s="3"/>
      <c r="C45" s="3"/>
      <c r="D45" s="3"/>
      <c r="E45" s="3"/>
      <c r="F45" s="3"/>
      <c r="G45" s="3"/>
      <c r="H45" s="3"/>
      <c r="I45" s="3"/>
    </row>
    <row r="46" ht="13.55" customHeight="1">
      <c r="A46" s="3"/>
      <c r="B46" s="3"/>
      <c r="C46" s="3"/>
      <c r="D46" s="3"/>
      <c r="E46" s="3"/>
      <c r="F46" s="3"/>
      <c r="G46" s="3"/>
      <c r="H46" s="3"/>
      <c r="I46" s="3"/>
    </row>
    <row r="47" ht="13.55" customHeight="1">
      <c r="A47" s="3"/>
      <c r="B47" s="3"/>
      <c r="C47" s="3"/>
      <c r="D47" s="3"/>
      <c r="E47" s="3"/>
      <c r="F47" s="3"/>
      <c r="G47" s="3"/>
      <c r="H47" s="3"/>
      <c r="I47" s="3"/>
    </row>
  </sheetData>
  <mergeCells count="31">
    <mergeCell ref="A2:I3"/>
    <mergeCell ref="B5:H5"/>
    <mergeCell ref="C6:I6"/>
    <mergeCell ref="C7:I7"/>
    <mergeCell ref="C8:I8"/>
    <mergeCell ref="C34:I34"/>
    <mergeCell ref="C35:I35"/>
    <mergeCell ref="C36:I36"/>
    <mergeCell ref="C21:H21"/>
    <mergeCell ref="C22:H22"/>
    <mergeCell ref="D23:F23"/>
    <mergeCell ref="C29:I29"/>
    <mergeCell ref="C30:I30"/>
    <mergeCell ref="D9:H9"/>
    <mergeCell ref="D14:H14"/>
    <mergeCell ref="C31:I31"/>
    <mergeCell ref="C32:I32"/>
    <mergeCell ref="C33:I33"/>
    <mergeCell ref="D24:F24"/>
    <mergeCell ref="D27:F27"/>
    <mergeCell ref="E10:I10"/>
    <mergeCell ref="E11:I11"/>
    <mergeCell ref="E12:I12"/>
    <mergeCell ref="E13:I13"/>
    <mergeCell ref="C17:I17"/>
    <mergeCell ref="D15:I15"/>
    <mergeCell ref="C37:I37"/>
    <mergeCell ref="C38:I38"/>
    <mergeCell ref="C39:I39"/>
    <mergeCell ref="C40:I40"/>
    <mergeCell ref="C41:I41"/>
  </mergeCells>
  <hyperlinks>
    <hyperlink ref="A2" location="'3'!R1C1" tooltip="" display="Définition du concept"/>
  </hyperlinks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&amp;L&amp;"Calibri,Regular"&amp;11&amp;K000000&amp;P/&amp;N&amp;R&amp;"Calibri,Regular"&amp;11&amp;K00000024/04/22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I43"/>
  <sheetViews>
    <sheetView workbookViewId="0" showGridLines="0" defaultGridColor="1"/>
  </sheetViews>
  <sheetFormatPr defaultColWidth="8.83333" defaultRowHeight="15" customHeight="1" outlineLevelRow="0" outlineLevelCol="0"/>
  <cols>
    <col min="1" max="9" width="8.85156" style="164" customWidth="1"/>
    <col min="10" max="16384" width="8.85156" style="164" customWidth="1"/>
  </cols>
  <sheetData>
    <row r="1" ht="13.55" customHeight="1">
      <c r="A1" s="2"/>
      <c r="B1" s="2"/>
      <c r="C1" s="2"/>
      <c r="D1" s="2"/>
      <c r="E1" s="2"/>
      <c r="F1" s="2"/>
      <c r="G1" s="2"/>
      <c r="H1" s="2"/>
      <c r="I1" s="2"/>
    </row>
    <row r="2" ht="8.5" customHeight="1">
      <c r="A2" t="s" s="4">
        <f>'Sommaire'!B17</f>
        <v>95</v>
      </c>
      <c r="B2" s="5"/>
      <c r="C2" s="5"/>
      <c r="D2" s="5"/>
      <c r="E2" s="5"/>
      <c r="F2" s="5"/>
      <c r="G2" s="5"/>
      <c r="H2" s="5"/>
      <c r="I2" s="6"/>
    </row>
    <row r="3" ht="13.55" customHeight="1">
      <c r="A3" s="8"/>
      <c r="B3" s="9"/>
      <c r="C3" s="9"/>
      <c r="D3" s="9"/>
      <c r="E3" s="9"/>
      <c r="F3" s="9"/>
      <c r="G3" s="9"/>
      <c r="H3" s="9"/>
      <c r="I3" s="10"/>
    </row>
    <row r="4" ht="13.55" customHeight="1">
      <c r="A4" s="11"/>
      <c r="B4" s="11"/>
      <c r="C4" s="11"/>
      <c r="D4" s="11"/>
      <c r="E4" s="11"/>
      <c r="F4" s="11"/>
      <c r="G4" s="11"/>
      <c r="H4" s="11"/>
      <c r="I4" s="11"/>
    </row>
    <row r="5" ht="13.55" customHeight="1">
      <c r="A5" s="50"/>
      <c r="B5" s="124"/>
      <c r="C5" s="124"/>
      <c r="D5" s="124"/>
      <c r="E5" s="124"/>
      <c r="F5" s="124"/>
      <c r="G5" s="124"/>
      <c r="H5" s="124"/>
      <c r="I5" s="3"/>
    </row>
    <row r="6" ht="20.45" customHeight="1">
      <c r="A6" s="125">
        <v>5</v>
      </c>
      <c r="B6" t="s" s="165">
        <v>55</v>
      </c>
      <c r="C6" t="s" s="166">
        <v>96</v>
      </c>
      <c r="D6" s="167"/>
      <c r="E6" s="167"/>
      <c r="F6" s="167"/>
      <c r="G6" s="167"/>
      <c r="H6" s="167"/>
      <c r="I6" s="167"/>
    </row>
    <row r="7" ht="13.55" customHeight="1">
      <c r="A7" s="25"/>
      <c r="B7" s="135"/>
      <c r="C7" s="137"/>
      <c r="D7" s="137"/>
      <c r="E7" s="137"/>
      <c r="F7" s="137"/>
      <c r="G7" s="137"/>
      <c r="H7" s="137"/>
      <c r="I7" s="137"/>
    </row>
    <row r="8" ht="13.55" customHeight="1">
      <c r="A8" s="25"/>
      <c r="B8" s="135"/>
      <c r="C8" s="137"/>
      <c r="D8" s="137"/>
      <c r="E8" s="137"/>
      <c r="F8" s="137"/>
      <c r="G8" s="137"/>
      <c r="H8" s="137"/>
      <c r="I8" s="137"/>
    </row>
    <row r="9" ht="13.55" customHeight="1">
      <c r="A9" s="25"/>
      <c r="B9" s="135"/>
      <c r="C9" s="137"/>
      <c r="D9" s="137"/>
      <c r="E9" s="137"/>
      <c r="F9" s="137"/>
      <c r="G9" s="137"/>
      <c r="H9" s="137"/>
      <c r="I9" s="137"/>
    </row>
    <row r="10" ht="13.55" customHeight="1">
      <c r="A10" s="3"/>
      <c r="B10" s="50"/>
      <c r="C10" s="50"/>
      <c r="D10" s="50"/>
      <c r="E10" s="50"/>
      <c r="F10" s="50"/>
      <c r="G10" s="50"/>
      <c r="H10" s="50"/>
      <c r="I10" s="3"/>
    </row>
    <row r="11" ht="13.55" customHeight="1">
      <c r="A11" s="40"/>
      <c r="B11" s="129"/>
      <c r="C11" s="168"/>
      <c r="D11" s="168"/>
      <c r="E11" s="168"/>
      <c r="F11" s="168"/>
      <c r="G11" s="168"/>
      <c r="H11" s="168"/>
      <c r="I11" s="168"/>
    </row>
    <row r="12" ht="13.55" customHeight="1">
      <c r="A12" s="3"/>
      <c r="B12" s="50"/>
      <c r="C12" s="169"/>
      <c r="D12" s="169"/>
      <c r="E12" s="169"/>
      <c r="F12" s="169"/>
      <c r="G12" s="169"/>
      <c r="H12" s="169"/>
      <c r="I12" s="169"/>
    </row>
    <row r="13" ht="13.55" customHeight="1">
      <c r="A13" s="50"/>
      <c r="B13" s="51"/>
      <c r="C13" s="51"/>
      <c r="D13" s="51"/>
      <c r="E13" s="51"/>
      <c r="F13" s="51"/>
      <c r="G13" s="51"/>
      <c r="H13" s="51"/>
      <c r="I13" s="51"/>
    </row>
    <row r="14" ht="13.55" customHeight="1">
      <c r="A14" s="50"/>
      <c r="B14" s="50"/>
      <c r="C14" s="50"/>
      <c r="D14" s="50"/>
      <c r="E14" s="50"/>
      <c r="F14" s="50"/>
      <c r="G14" s="50"/>
      <c r="H14" s="50"/>
      <c r="I14" s="3"/>
    </row>
    <row r="15" ht="13.55" customHeight="1">
      <c r="A15" s="50"/>
      <c r="B15" s="51"/>
      <c r="C15" s="170"/>
      <c r="D15" s="170"/>
      <c r="E15" s="170"/>
      <c r="F15" s="170"/>
      <c r="G15" s="170"/>
      <c r="H15" s="170"/>
      <c r="I15" s="170"/>
    </row>
    <row r="16" ht="13.55" customHeight="1">
      <c r="A16" s="3"/>
      <c r="B16" s="50"/>
      <c r="C16" s="150"/>
      <c r="D16" s="150"/>
      <c r="E16" s="150"/>
      <c r="F16" s="150"/>
      <c r="G16" s="150"/>
      <c r="H16" s="150"/>
      <c r="I16" s="150"/>
    </row>
    <row r="17" ht="13.55" customHeight="1">
      <c r="A17" s="3"/>
      <c r="B17" s="50"/>
      <c r="C17" s="50"/>
      <c r="D17" s="50"/>
      <c r="E17" s="50"/>
      <c r="F17" s="50"/>
      <c r="G17" s="50"/>
      <c r="H17" s="50"/>
      <c r="I17" s="3"/>
    </row>
    <row r="18" ht="13.55" customHeight="1">
      <c r="A18" s="3"/>
      <c r="B18" s="50"/>
      <c r="C18" s="50"/>
      <c r="D18" s="50"/>
      <c r="E18" s="50"/>
      <c r="F18" s="50"/>
      <c r="G18" s="50"/>
      <c r="H18" s="50"/>
      <c r="I18" s="3"/>
    </row>
    <row r="19" ht="13.55" customHeight="1">
      <c r="A19" s="50"/>
      <c r="B19" s="50"/>
      <c r="C19" s="50"/>
      <c r="D19" s="50"/>
      <c r="E19" s="50"/>
      <c r="F19" s="50"/>
      <c r="G19" s="50"/>
      <c r="H19" s="50"/>
      <c r="I19" s="3"/>
    </row>
    <row r="20" ht="13.55" customHeight="1">
      <c r="A20" s="3"/>
      <c r="B20" s="50"/>
      <c r="C20" s="50"/>
      <c r="D20" s="50"/>
      <c r="E20" s="50"/>
      <c r="F20" s="50"/>
      <c r="G20" s="50"/>
      <c r="H20" s="50"/>
      <c r="I20" s="3"/>
    </row>
    <row r="21" ht="13.55" customHeight="1">
      <c r="A21" s="3"/>
      <c r="B21" s="50"/>
      <c r="C21" s="50"/>
      <c r="D21" s="50"/>
      <c r="E21" s="50"/>
      <c r="F21" s="50"/>
      <c r="G21" s="50"/>
      <c r="H21" s="50"/>
      <c r="I21" s="3"/>
    </row>
    <row r="22" ht="13.55" customHeight="1">
      <c r="A22" s="3"/>
      <c r="B22" s="50"/>
      <c r="C22" s="50"/>
      <c r="D22" s="50"/>
      <c r="E22" s="50"/>
      <c r="F22" s="50"/>
      <c r="G22" s="50"/>
      <c r="H22" s="50"/>
      <c r="I22" s="3"/>
    </row>
    <row r="23" ht="13.55" customHeight="1">
      <c r="A23" s="3"/>
      <c r="B23" s="50"/>
      <c r="C23" s="150"/>
      <c r="D23" s="150"/>
      <c r="E23" s="3"/>
      <c r="F23" s="50"/>
      <c r="G23" s="50"/>
      <c r="H23" s="50"/>
      <c r="I23" s="3"/>
    </row>
    <row r="24" ht="13.55" customHeight="1">
      <c r="A24" s="3"/>
      <c r="B24" s="50"/>
      <c r="C24" s="50"/>
      <c r="D24" s="50"/>
      <c r="E24" s="3"/>
      <c r="F24" s="50"/>
      <c r="G24" s="50"/>
      <c r="H24" s="50"/>
      <c r="I24" s="3"/>
    </row>
    <row r="25" ht="13.55" customHeight="1">
      <c r="A25" s="3"/>
      <c r="B25" s="50"/>
      <c r="C25" s="50"/>
      <c r="D25" s="50"/>
      <c r="E25" s="3"/>
      <c r="F25" s="50"/>
      <c r="G25" s="50"/>
      <c r="H25" s="50"/>
      <c r="I25" s="3"/>
    </row>
    <row r="26" ht="13.55" customHeight="1">
      <c r="A26" s="3"/>
      <c r="B26" s="50"/>
      <c r="C26" s="50"/>
      <c r="D26" s="50"/>
      <c r="E26" s="50"/>
      <c r="F26" s="50"/>
      <c r="G26" s="50"/>
      <c r="H26" s="50"/>
      <c r="I26" s="3"/>
    </row>
    <row r="27" ht="13.55" customHeight="1">
      <c r="A27" s="50"/>
      <c r="B27" s="51"/>
      <c r="C27" s="124"/>
      <c r="D27" s="124"/>
      <c r="E27" s="124"/>
      <c r="F27" s="124"/>
      <c r="G27" s="124"/>
      <c r="H27" s="124"/>
      <c r="I27" s="124"/>
    </row>
    <row r="28" ht="13.55" customHeight="1">
      <c r="A28" s="3"/>
      <c r="B28" s="50"/>
      <c r="C28" s="51"/>
      <c r="D28" s="51"/>
      <c r="E28" s="51"/>
      <c r="F28" s="51"/>
      <c r="G28" s="51"/>
      <c r="H28" s="51"/>
      <c r="I28" s="51"/>
    </row>
    <row r="29" ht="13.55" customHeight="1">
      <c r="A29" s="3"/>
      <c r="B29" s="50"/>
      <c r="C29" s="150"/>
      <c r="D29" s="150"/>
      <c r="E29" s="150"/>
      <c r="F29" s="150"/>
      <c r="G29" s="150"/>
      <c r="H29" s="150"/>
      <c r="I29" s="150"/>
    </row>
    <row r="30" ht="13.55" customHeight="1">
      <c r="A30" s="3"/>
      <c r="B30" s="50"/>
      <c r="C30" s="51"/>
      <c r="D30" s="51"/>
      <c r="E30" s="51"/>
      <c r="F30" s="51"/>
      <c r="G30" s="51"/>
      <c r="H30" s="51"/>
      <c r="I30" s="51"/>
    </row>
    <row r="31" ht="13.55" customHeight="1">
      <c r="A31" s="3"/>
      <c r="B31" s="50"/>
      <c r="C31" s="150"/>
      <c r="D31" s="150"/>
      <c r="E31" s="150"/>
      <c r="F31" s="150"/>
      <c r="G31" s="150"/>
      <c r="H31" s="150"/>
      <c r="I31" s="150"/>
    </row>
    <row r="32" ht="13.55" customHeight="1">
      <c r="A32" s="3"/>
      <c r="B32" s="50"/>
      <c r="C32" s="51"/>
      <c r="D32" s="51"/>
      <c r="E32" s="51"/>
      <c r="F32" s="51"/>
      <c r="G32" s="51"/>
      <c r="H32" s="51"/>
      <c r="I32" s="51"/>
    </row>
    <row r="33" ht="13.55" customHeight="1">
      <c r="A33" s="3"/>
      <c r="B33" s="50"/>
      <c r="C33" s="51"/>
      <c r="D33" s="51"/>
      <c r="E33" s="51"/>
      <c r="F33" s="51"/>
      <c r="G33" s="51"/>
      <c r="H33" s="51"/>
      <c r="I33" s="51"/>
    </row>
    <row r="34" ht="13.55" customHeight="1">
      <c r="A34" s="50"/>
      <c r="B34" s="51"/>
      <c r="C34" s="124"/>
      <c r="D34" s="124"/>
      <c r="E34" s="124"/>
      <c r="F34" s="124"/>
      <c r="G34" s="124"/>
      <c r="H34" s="124"/>
      <c r="I34" s="124"/>
    </row>
    <row r="35" ht="13.55" customHeight="1">
      <c r="A35" s="3"/>
      <c r="B35" s="50"/>
      <c r="C35" s="51"/>
      <c r="D35" s="51"/>
      <c r="E35" s="51"/>
      <c r="F35" s="51"/>
      <c r="G35" s="51"/>
      <c r="H35" s="51"/>
      <c r="I35" s="51"/>
    </row>
    <row r="36" ht="13.55" customHeight="1">
      <c r="A36" s="3"/>
      <c r="B36" s="50"/>
      <c r="C36" s="51"/>
      <c r="D36" s="51"/>
      <c r="E36" s="51"/>
      <c r="F36" s="51"/>
      <c r="G36" s="51"/>
      <c r="H36" s="51"/>
      <c r="I36" s="51"/>
    </row>
    <row r="37" ht="13.55" customHeight="1">
      <c r="A37" s="3"/>
      <c r="B37" s="3"/>
      <c r="C37" s="51"/>
      <c r="D37" s="51"/>
      <c r="E37" s="51"/>
      <c r="F37" s="51"/>
      <c r="G37" s="51"/>
      <c r="H37" s="51"/>
      <c r="I37" s="51"/>
    </row>
    <row r="38" ht="13.55" customHeight="1">
      <c r="A38" s="3"/>
      <c r="B38" s="3"/>
      <c r="C38" s="3"/>
      <c r="D38" s="3"/>
      <c r="E38" s="3"/>
      <c r="F38" s="3"/>
      <c r="G38" s="3"/>
      <c r="H38" s="3"/>
      <c r="I38" s="3"/>
    </row>
    <row r="39" ht="13.55" customHeight="1">
      <c r="A39" s="3"/>
      <c r="B39" s="3"/>
      <c r="C39" s="3"/>
      <c r="D39" s="3"/>
      <c r="E39" s="3"/>
      <c r="F39" s="3"/>
      <c r="G39" s="3"/>
      <c r="H39" s="3"/>
      <c r="I39" s="3"/>
    </row>
    <row r="40" ht="13.55" customHeight="1">
      <c r="A40" s="3"/>
      <c r="B40" s="3"/>
      <c r="C40" s="3"/>
      <c r="D40" s="3"/>
      <c r="E40" s="3"/>
      <c r="F40" s="3"/>
      <c r="G40" s="3"/>
      <c r="H40" s="3"/>
      <c r="I40" s="3"/>
    </row>
    <row r="41" ht="13.55" customHeight="1">
      <c r="A41" s="3"/>
      <c r="B41" s="3"/>
      <c r="C41" s="3"/>
      <c r="D41" s="3"/>
      <c r="E41" s="3"/>
      <c r="F41" s="3"/>
      <c r="G41" s="3"/>
      <c r="H41" s="3"/>
      <c r="I41" s="3"/>
    </row>
    <row r="42" ht="13.55" customHeight="1">
      <c r="A42" s="3"/>
      <c r="B42" s="3"/>
      <c r="C42" s="3"/>
      <c r="D42" s="3"/>
      <c r="E42" s="3"/>
      <c r="F42" s="3"/>
      <c r="G42" s="3"/>
      <c r="H42" s="3"/>
      <c r="I42" s="3"/>
    </row>
    <row r="43" ht="13.55" customHeight="1">
      <c r="A43" s="3"/>
      <c r="B43" s="3"/>
      <c r="C43" s="3"/>
      <c r="D43" s="3"/>
      <c r="E43" s="3"/>
      <c r="F43" s="3"/>
      <c r="G43" s="3"/>
      <c r="H43" s="3"/>
      <c r="I43" s="3"/>
    </row>
  </sheetData>
  <mergeCells count="23">
    <mergeCell ref="C9:I9"/>
    <mergeCell ref="A2:I3"/>
    <mergeCell ref="B5:H5"/>
    <mergeCell ref="C6:I6"/>
    <mergeCell ref="C7:I7"/>
    <mergeCell ref="C8:I8"/>
    <mergeCell ref="C32:I32"/>
    <mergeCell ref="C11:I11"/>
    <mergeCell ref="C12:I12"/>
    <mergeCell ref="C13:I13"/>
    <mergeCell ref="C15:I15"/>
    <mergeCell ref="C16:I16"/>
    <mergeCell ref="C23:D23"/>
    <mergeCell ref="C27:I27"/>
    <mergeCell ref="C28:I28"/>
    <mergeCell ref="C29:I29"/>
    <mergeCell ref="C30:I30"/>
    <mergeCell ref="C31:I31"/>
    <mergeCell ref="C33:I33"/>
    <mergeCell ref="C34:I34"/>
    <mergeCell ref="C35:I35"/>
    <mergeCell ref="C36:I36"/>
    <mergeCell ref="C37:I37"/>
  </mergeCells>
  <hyperlinks>
    <hyperlink ref="A2" location="'5'!R1C1" tooltip="" display="Business continuy plan"/>
  </hyperlinks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&amp;L&amp;"Calibri,Regular"&amp;11&amp;K000000&amp;P/&amp;N&amp;R&amp;"Calibri,Regular"&amp;11&amp;K00000024/04/22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H40"/>
  <sheetViews>
    <sheetView workbookViewId="0" showGridLines="0" defaultGridColor="1"/>
  </sheetViews>
  <sheetFormatPr defaultColWidth="8.83333" defaultRowHeight="15" customHeight="1" outlineLevelRow="0" outlineLevelCol="0"/>
  <cols>
    <col min="1" max="1" width="5.67188" style="171" customWidth="1"/>
    <col min="2" max="2" width="5.5" style="171" customWidth="1"/>
    <col min="3" max="3" width="42.3516" style="171" customWidth="1"/>
    <col min="4" max="4" width="6" style="171" customWidth="1"/>
    <col min="5" max="5" width="10.5" style="171" customWidth="1"/>
    <col min="6" max="6" width="6.85156" style="171" customWidth="1"/>
    <col min="7" max="7" width="7.35156" style="171" customWidth="1"/>
    <col min="8" max="8" width="8.85156" style="171" customWidth="1"/>
    <col min="9" max="16384" width="8.85156" style="171" customWidth="1"/>
  </cols>
  <sheetData>
    <row r="1" ht="13.55" customHeight="1">
      <c r="A1" s="2"/>
      <c r="B1" s="2"/>
      <c r="C1" s="2"/>
      <c r="D1" s="2"/>
      <c r="E1" s="2"/>
      <c r="F1" s="2"/>
      <c r="G1" s="2"/>
      <c r="H1" s="3"/>
    </row>
    <row r="2" ht="13.55" customHeight="1">
      <c r="A2" t="s" s="4">
        <v>97</v>
      </c>
      <c r="B2" s="5"/>
      <c r="C2" s="5"/>
      <c r="D2" s="5"/>
      <c r="E2" s="5"/>
      <c r="F2" s="5"/>
      <c r="G2" s="6"/>
      <c r="H2" s="7"/>
    </row>
    <row r="3" ht="13.55" customHeight="1">
      <c r="A3" s="8"/>
      <c r="B3" s="9"/>
      <c r="C3" s="9"/>
      <c r="D3" s="9"/>
      <c r="E3" s="9"/>
      <c r="F3" s="9"/>
      <c r="G3" s="10"/>
      <c r="H3" s="7"/>
    </row>
    <row r="4" ht="13.55" customHeight="1">
      <c r="A4" s="172"/>
      <c r="B4" s="172"/>
      <c r="C4" s="172"/>
      <c r="D4" s="172"/>
      <c r="E4" s="172"/>
      <c r="F4" s="172"/>
      <c r="G4" s="172"/>
      <c r="H4" s="3"/>
    </row>
    <row r="5" ht="63" customHeight="1">
      <c r="A5" t="s" s="173">
        <v>98</v>
      </c>
      <c r="B5" t="s" s="174">
        <v>99</v>
      </c>
      <c r="C5" t="s" s="174">
        <v>100</v>
      </c>
      <c r="D5" t="s" s="174">
        <v>101</v>
      </c>
      <c r="E5" t="s" s="174">
        <v>102</v>
      </c>
      <c r="F5" t="s" s="174">
        <v>103</v>
      </c>
      <c r="G5" t="s" s="175">
        <v>104</v>
      </c>
      <c r="H5" s="20"/>
    </row>
    <row r="6" ht="14.55" customHeight="1">
      <c r="A6" s="176"/>
      <c r="B6" s="177"/>
      <c r="C6" s="178"/>
      <c r="D6" s="178"/>
      <c r="E6" s="178"/>
      <c r="F6" s="178"/>
      <c r="G6" s="179"/>
      <c r="H6" s="20"/>
    </row>
    <row r="7" ht="13.55" customHeight="1">
      <c r="A7" s="180"/>
      <c r="B7" s="181"/>
      <c r="C7" s="182"/>
      <c r="D7" s="183"/>
      <c r="E7" s="183"/>
      <c r="F7" s="183"/>
      <c r="G7" s="184"/>
      <c r="H7" s="20"/>
    </row>
    <row r="8" ht="13.55" customHeight="1">
      <c r="A8" s="185"/>
      <c r="B8" s="186"/>
      <c r="C8" s="187"/>
      <c r="D8" s="67"/>
      <c r="E8" s="67"/>
      <c r="F8" s="67"/>
      <c r="G8" s="188"/>
      <c r="H8" s="20"/>
    </row>
    <row r="9" ht="13.55" customHeight="1">
      <c r="A9" s="180"/>
      <c r="B9" s="181"/>
      <c r="C9" s="182"/>
      <c r="D9" s="183"/>
      <c r="E9" s="183"/>
      <c r="F9" s="183"/>
      <c r="G9" s="184"/>
      <c r="H9" s="20"/>
    </row>
    <row r="10" ht="13.55" customHeight="1">
      <c r="A10" s="185"/>
      <c r="B10" s="186"/>
      <c r="C10" s="189"/>
      <c r="D10" s="67"/>
      <c r="E10" s="67"/>
      <c r="F10" s="67"/>
      <c r="G10" s="188"/>
      <c r="H10" s="20"/>
    </row>
    <row r="11" ht="13.55" customHeight="1">
      <c r="A11" s="180"/>
      <c r="B11" s="181"/>
      <c r="C11" s="182"/>
      <c r="D11" s="183"/>
      <c r="E11" s="183"/>
      <c r="F11" s="183"/>
      <c r="G11" s="184"/>
      <c r="H11" s="20"/>
    </row>
    <row r="12" ht="13.55" customHeight="1">
      <c r="A12" s="185"/>
      <c r="B12" s="186"/>
      <c r="C12" s="189"/>
      <c r="D12" s="67"/>
      <c r="E12" s="67"/>
      <c r="F12" s="67"/>
      <c r="G12" s="188"/>
      <c r="H12" s="20"/>
    </row>
    <row r="13" ht="13.55" customHeight="1">
      <c r="A13" s="180"/>
      <c r="B13" s="181"/>
      <c r="C13" s="182"/>
      <c r="D13" s="183"/>
      <c r="E13" s="183"/>
      <c r="F13" s="183"/>
      <c r="G13" s="184"/>
      <c r="H13" s="20"/>
    </row>
    <row r="14" ht="13.55" customHeight="1">
      <c r="A14" s="185"/>
      <c r="B14" s="186"/>
      <c r="C14" s="189"/>
      <c r="D14" s="67"/>
      <c r="E14" s="67"/>
      <c r="F14" s="67"/>
      <c r="G14" s="188"/>
      <c r="H14" s="20"/>
    </row>
    <row r="15" ht="13.55" customHeight="1">
      <c r="A15" s="180"/>
      <c r="B15" s="181"/>
      <c r="C15" s="182"/>
      <c r="D15" s="183"/>
      <c r="E15" s="183"/>
      <c r="F15" s="183"/>
      <c r="G15" s="184"/>
      <c r="H15" s="20"/>
    </row>
    <row r="16" ht="13.55" customHeight="1">
      <c r="A16" s="185"/>
      <c r="B16" s="186"/>
      <c r="C16" s="189"/>
      <c r="D16" s="67"/>
      <c r="E16" s="67"/>
      <c r="F16" s="67"/>
      <c r="G16" s="188"/>
      <c r="H16" s="20"/>
    </row>
    <row r="17" ht="13.55" customHeight="1">
      <c r="A17" s="180"/>
      <c r="B17" s="181"/>
      <c r="C17" s="182"/>
      <c r="D17" s="183"/>
      <c r="E17" s="183"/>
      <c r="F17" s="183"/>
      <c r="G17" s="184"/>
      <c r="H17" s="20"/>
    </row>
    <row r="18" ht="13.55" customHeight="1">
      <c r="A18" s="185"/>
      <c r="B18" s="186"/>
      <c r="C18" s="189"/>
      <c r="D18" s="67"/>
      <c r="E18" s="67"/>
      <c r="F18" s="67"/>
      <c r="G18" s="188"/>
      <c r="H18" s="20"/>
    </row>
    <row r="19" ht="13.55" customHeight="1">
      <c r="A19" s="180"/>
      <c r="B19" s="181"/>
      <c r="C19" s="182"/>
      <c r="D19" s="183"/>
      <c r="E19" s="183"/>
      <c r="F19" s="183"/>
      <c r="G19" s="184"/>
      <c r="H19" s="20"/>
    </row>
    <row r="20" ht="13.55" customHeight="1">
      <c r="A20" s="185"/>
      <c r="B20" s="186"/>
      <c r="C20" s="189"/>
      <c r="D20" s="67"/>
      <c r="E20" s="67"/>
      <c r="F20" s="67"/>
      <c r="G20" s="188"/>
      <c r="H20" s="20"/>
    </row>
    <row r="21" ht="13.55" customHeight="1">
      <c r="A21" s="180"/>
      <c r="B21" s="181"/>
      <c r="C21" s="182"/>
      <c r="D21" s="183"/>
      <c r="E21" s="183"/>
      <c r="F21" s="183"/>
      <c r="G21" s="184"/>
      <c r="H21" s="20"/>
    </row>
    <row r="22" ht="13.55" customHeight="1">
      <c r="A22" s="185"/>
      <c r="B22" s="186"/>
      <c r="C22" s="189"/>
      <c r="D22" s="67"/>
      <c r="E22" s="67"/>
      <c r="F22" s="67"/>
      <c r="G22" s="188"/>
      <c r="H22" s="20"/>
    </row>
    <row r="23" ht="13.55" customHeight="1">
      <c r="A23" s="180"/>
      <c r="B23" s="181"/>
      <c r="C23" s="182"/>
      <c r="D23" s="183"/>
      <c r="E23" s="183"/>
      <c r="F23" s="183"/>
      <c r="G23" s="184"/>
      <c r="H23" s="20"/>
    </row>
    <row r="24" ht="13.55" customHeight="1">
      <c r="A24" s="185"/>
      <c r="B24" s="186"/>
      <c r="C24" s="189"/>
      <c r="D24" s="67"/>
      <c r="E24" s="67"/>
      <c r="F24" s="67"/>
      <c r="G24" s="188"/>
      <c r="H24" s="20"/>
    </row>
    <row r="25" ht="13.55" customHeight="1">
      <c r="A25" s="180"/>
      <c r="B25" s="181"/>
      <c r="C25" s="182"/>
      <c r="D25" s="183"/>
      <c r="E25" s="183"/>
      <c r="F25" s="183"/>
      <c r="G25" s="184"/>
      <c r="H25" s="20"/>
    </row>
    <row r="26" ht="13.55" customHeight="1">
      <c r="A26" s="185"/>
      <c r="B26" s="186"/>
      <c r="C26" s="189"/>
      <c r="D26" s="67"/>
      <c r="E26" s="67"/>
      <c r="F26" s="67"/>
      <c r="G26" s="188"/>
      <c r="H26" s="20"/>
    </row>
    <row r="27" ht="13.55" customHeight="1">
      <c r="A27" s="180"/>
      <c r="B27" s="181"/>
      <c r="C27" s="182"/>
      <c r="D27" s="183"/>
      <c r="E27" s="183"/>
      <c r="F27" s="183"/>
      <c r="G27" s="184"/>
      <c r="H27" s="20"/>
    </row>
    <row r="28" ht="13.55" customHeight="1">
      <c r="A28" s="185"/>
      <c r="B28" s="186"/>
      <c r="C28" s="189"/>
      <c r="D28" s="67"/>
      <c r="E28" s="67"/>
      <c r="F28" s="67"/>
      <c r="G28" s="188"/>
      <c r="H28" s="20"/>
    </row>
    <row r="29" ht="13.55" customHeight="1">
      <c r="A29" s="180"/>
      <c r="B29" s="181"/>
      <c r="C29" s="182"/>
      <c r="D29" s="183"/>
      <c r="E29" s="183"/>
      <c r="F29" s="183"/>
      <c r="G29" s="184"/>
      <c r="H29" s="20"/>
    </row>
    <row r="30" ht="13.55" customHeight="1">
      <c r="A30" s="185"/>
      <c r="B30" s="186"/>
      <c r="C30" s="189"/>
      <c r="D30" s="67"/>
      <c r="E30" s="67"/>
      <c r="F30" s="67"/>
      <c r="G30" s="188"/>
      <c r="H30" s="20"/>
    </row>
    <row r="31" ht="13.55" customHeight="1">
      <c r="A31" s="180"/>
      <c r="B31" s="181"/>
      <c r="C31" s="182"/>
      <c r="D31" s="183"/>
      <c r="E31" s="183"/>
      <c r="F31" s="183"/>
      <c r="G31" s="184"/>
      <c r="H31" s="20"/>
    </row>
    <row r="32" ht="13.55" customHeight="1">
      <c r="A32" s="185"/>
      <c r="B32" s="186"/>
      <c r="C32" s="189"/>
      <c r="D32" s="67"/>
      <c r="E32" s="67"/>
      <c r="F32" s="67"/>
      <c r="G32" s="188"/>
      <c r="H32" s="20"/>
    </row>
    <row r="33" ht="13.55" customHeight="1">
      <c r="A33" s="180"/>
      <c r="B33" s="181"/>
      <c r="C33" s="182"/>
      <c r="D33" s="183"/>
      <c r="E33" s="183"/>
      <c r="F33" s="183"/>
      <c r="G33" s="184"/>
      <c r="H33" s="20"/>
    </row>
    <row r="34" ht="13.55" customHeight="1">
      <c r="A34" s="190"/>
      <c r="B34" s="191"/>
      <c r="C34" s="104"/>
      <c r="D34" s="104"/>
      <c r="E34" s="104"/>
      <c r="F34" s="104"/>
      <c r="G34" s="192"/>
      <c r="H34" s="20"/>
    </row>
    <row r="35" ht="13.55" customHeight="1">
      <c r="A35" s="193"/>
      <c r="B35" s="24"/>
      <c r="C35" s="24"/>
      <c r="D35" s="24"/>
      <c r="E35" s="24"/>
      <c r="F35" s="24"/>
      <c r="G35" s="24"/>
      <c r="H35" s="3"/>
    </row>
    <row r="36" ht="13.55" customHeight="1">
      <c r="A36" s="3"/>
      <c r="B36" s="3"/>
      <c r="C36" s="51"/>
      <c r="D36" s="51"/>
      <c r="E36" s="51"/>
      <c r="F36" s="51"/>
      <c r="G36" s="3"/>
      <c r="H36" s="3"/>
    </row>
    <row r="37" ht="13.55" customHeight="1">
      <c r="A37" s="3"/>
      <c r="B37" s="3"/>
      <c r="C37" s="51"/>
      <c r="D37" s="51"/>
      <c r="E37" s="51"/>
      <c r="F37" s="51"/>
      <c r="G37" s="3"/>
      <c r="H37" s="3"/>
    </row>
    <row r="38" ht="13.55" customHeight="1">
      <c r="A38" s="3"/>
      <c r="B38" s="3"/>
      <c r="C38" s="51"/>
      <c r="D38" s="51"/>
      <c r="E38" s="51"/>
      <c r="F38" s="51"/>
      <c r="G38" s="3"/>
      <c r="H38" s="3"/>
    </row>
    <row r="39" ht="13.55" customHeight="1">
      <c r="A39" s="3"/>
      <c r="B39" s="3"/>
      <c r="C39" s="51"/>
      <c r="D39" s="51"/>
      <c r="E39" s="51"/>
      <c r="F39" s="51"/>
      <c r="G39" s="3"/>
      <c r="H39" s="3"/>
    </row>
    <row r="40" ht="13.55" customHeight="1">
      <c r="A40" s="3"/>
      <c r="B40" s="3"/>
      <c r="C40" s="51"/>
      <c r="D40" s="51"/>
      <c r="E40" s="51"/>
      <c r="F40" s="51"/>
      <c r="G40" s="3"/>
      <c r="H40" s="3"/>
    </row>
  </sheetData>
  <mergeCells count="6">
    <mergeCell ref="C39:E39"/>
    <mergeCell ref="C40:E40"/>
    <mergeCell ref="A2:G3"/>
    <mergeCell ref="C36:E36"/>
    <mergeCell ref="C37:E37"/>
    <mergeCell ref="C38:E38"/>
  </mergeCells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&amp;L&amp;"Calibri,Regular"&amp;11&amp;K000000&amp;P/&amp;N&amp;R&amp;"Calibri,Regular"&amp;11&amp;K00000024/04/22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